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01.2023" sheetId="15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F119" i="15" l="1"/>
  <c r="E119" i="15"/>
  <c r="D119" i="15"/>
  <c r="F115" i="15"/>
  <c r="E115" i="15"/>
  <c r="D115" i="15"/>
  <c r="F111" i="15"/>
  <c r="E111" i="15"/>
  <c r="D111" i="15"/>
  <c r="F109" i="15"/>
  <c r="E109" i="15"/>
  <c r="D109" i="15"/>
  <c r="F103" i="15"/>
  <c r="E103" i="15"/>
  <c r="D103" i="15"/>
  <c r="F100" i="15"/>
  <c r="E100" i="15"/>
  <c r="D100" i="15"/>
  <c r="F97" i="15"/>
  <c r="E97" i="15"/>
  <c r="D97" i="15"/>
  <c r="F87" i="15"/>
  <c r="E87" i="15"/>
  <c r="D87" i="15"/>
  <c r="F84" i="15"/>
  <c r="E84" i="15"/>
  <c r="D84" i="15"/>
  <c r="F82" i="15"/>
  <c r="E82" i="15"/>
  <c r="D82" i="15"/>
  <c r="F76" i="15"/>
  <c r="E76" i="15"/>
  <c r="D76" i="15"/>
  <c r="F70" i="15"/>
  <c r="E70" i="15"/>
  <c r="D70" i="15"/>
  <c r="F64" i="15"/>
  <c r="E64" i="15"/>
  <c r="D64" i="15"/>
  <c r="F61" i="15"/>
  <c r="E61" i="15"/>
  <c r="D61" i="15"/>
  <c r="F58" i="15"/>
  <c r="E58" i="15"/>
  <c r="D58" i="15"/>
  <c r="F55" i="15"/>
  <c r="E55" i="15"/>
  <c r="D55" i="15"/>
  <c r="F51" i="15"/>
  <c r="E51" i="15"/>
  <c r="D51" i="15"/>
  <c r="F45" i="15"/>
  <c r="E45" i="15"/>
  <c r="D45" i="15"/>
  <c r="F39" i="15"/>
  <c r="E39" i="15"/>
  <c r="D39" i="15"/>
  <c r="F36" i="15"/>
  <c r="E36" i="15"/>
  <c r="D36" i="15"/>
  <c r="F33" i="15"/>
  <c r="E33" i="15"/>
  <c r="D33" i="15"/>
  <c r="F31" i="15"/>
  <c r="E31" i="15"/>
  <c r="D31" i="15"/>
  <c r="F15" i="15"/>
  <c r="E15" i="15"/>
  <c r="D15" i="15"/>
  <c r="F5" i="15"/>
  <c r="E5" i="15"/>
  <c r="D5" i="15"/>
  <c r="E122" i="15" l="1"/>
  <c r="F122" i="15"/>
  <c r="D122" i="15"/>
</calcChain>
</file>

<file path=xl/sharedStrings.xml><?xml version="1.0" encoding="utf-8"?>
<sst xmlns="http://schemas.openxmlformats.org/spreadsheetml/2006/main" count="604" uniqueCount="142">
  <si>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</si>
  <si>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</si>
  <si>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</si>
  <si>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</si>
  <si>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</si>
  <si>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</si>
  <si>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</si>
  <si>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</si>
  <si>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</si>
  <si>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</si>
  <si>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</si>
  <si>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</si>
  <si>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</si>
  <si>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</si>
  <si>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</si>
  <si>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</si>
  <si>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</si>
  <si>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</si>
  <si>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</si>
  <si>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</si>
  <si>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</si>
  <si>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</si>
  <si>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</si>
  <si>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</si>
  <si>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</si>
  <si>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</si>
  <si>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</si>
  <si>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</si>
  <si>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</si>
  <si>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</si>
  <si>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</si>
  <si>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</si>
  <si>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</si>
  <si>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</si>
  <si>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</si>
  <si>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</si>
  <si>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</si>
  <si>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</si>
  <si>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</si>
  <si>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</si>
  <si>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</si>
  <si>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</si>
  <si>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</si>
  <si>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</si>
  <si>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</si>
  <si>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</si>
  <si>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</si>
  <si>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</si>
  <si>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</si>
  <si>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</si>
  <si>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</si>
  <si>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</si>
  <si>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</si>
  <si>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</si>
  <si>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</si>
  <si>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</si>
  <si>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</si>
  <si>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</si>
  <si>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</si>
  <si>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</si>
  <si>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</si>
  <si>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</si>
  <si>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</si>
  <si>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</si>
  <si>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</si>
  <si>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</si>
  <si>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</si>
  <si>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</si>
  <si>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</si>
  <si>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</si>
  <si>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</si>
  <si>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</si>
  <si>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</si>
  <si>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</si>
  <si>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</si>
  <si>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</si>
  <si>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</si>
  <si>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</si>
  <si>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</si>
  <si>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</si>
  <si>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</si>
  <si>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</si>
  <si>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</si>
  <si>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</si>
  <si>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</si>
  <si>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</si>
  <si>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</si>
  <si>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</si>
  <si>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</si>
  <si>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</si>
  <si>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</si>
  <si>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</si>
  <si>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</si>
  <si>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</si>
  <si>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</si>
  <si>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</si>
  <si>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</si>
  <si>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</si>
  <si>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</si>
  <si>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</si>
  <si>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</si>
  <si>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</si>
  <si>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</si>
  <si>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</si>
  <si>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</si>
  <si>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</si>
  <si>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</si>
  <si>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</si>
  <si>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</si>
  <si>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</si>
  <si>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</si>
  <si>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</si>
  <si>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</si>
  <si>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</si>
  <si>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</si>
  <si>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</si>
  <si>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</si>
  <si>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</si>
  <si>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</si>
  <si>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</si>
  <si>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</si>
  <si>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</si>
  <si>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</si>
  <si>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</si>
  <si>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</si>
  <si>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</si>
  <si>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</si>
  <si>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</si>
  <si>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</si>
  <si>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</si>
  <si>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</si>
  <si>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870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</si>
  <si>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</si>
  <si>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</si>
  <si>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</si>
  <si>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</si>
  <si>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</si>
  <si>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</si>
  <si>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Утвержденные бюджетные назначения на 2022 год</t>
  </si>
  <si>
    <t>Кассовый план за 12 месяцев 2022 года</t>
  </si>
  <si>
    <t>Сведения по состоянию на 01 января 2023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2022 год.</t>
  </si>
  <si>
    <t>Исполнение      за 12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</si>
</sst>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164" fontId="9" fillId="0" borderId="6" xfId="0" applyNumberFormat="1" applyFont="1" applyBorder="1" applyAlignment="1" applyProtection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6" t="s">
        <v>107</v>
      </c>
      <c r="B1" s="26"/>
      <c r="C1" s="26"/>
      <c r="D1" s="26"/>
      <c r="E1" s="26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H12" sqref="H12"/>
    </sheetView>
  </sheetViews>
  <sheetFormatPr defaultRowHeight="12.75" x14ac:dyDescent="0.2"/>
  <cols>
    <col min="1" max="1" width="30.7109375" customWidth="1"/>
    <col min="2" max="3" width="10.28515625" customWidth="1"/>
    <col min="4" max="6" width="15.42578125" customWidth="1"/>
  </cols>
  <sheetData>
    <row r="1" spans="1:6" ht="66.599999999999994" customHeight="1" x14ac:dyDescent="0.2">
      <c r="A1" s="27" t="s">
        <v>140</v>
      </c>
      <c r="B1" s="27"/>
      <c r="C1" s="27"/>
      <c r="D1" s="27"/>
      <c r="E1" s="27"/>
      <c r="F1" s="27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138</v>
      </c>
      <c r="E4" s="18" t="s">
        <v>139</v>
      </c>
      <c r="F4" s="18" t="s">
        <v>141</v>
      </c>
    </row>
    <row r="5" spans="1:6" x14ac:dyDescent="0.2">
      <c r="A5" s="4" t="s">
        <v>1</v>
      </c>
      <c r="B5" s="5" t="s">
        <v>110</v>
      </c>
      <c r="C5" s="5"/>
      <c r="D5" s="6">
        <f>SUM(D6:D14)</f>
        <v>238915.5</v>
      </c>
      <c r="E5" s="6">
        <f>SUM(E6:E14)</f>
        <v>238915.5</v>
      </c>
      <c r="F5" s="6">
        <f>SUM(F6:F14)</f>
        <v>238793.90000000002</v>
      </c>
    </row>
    <row r="6" spans="1:6" ht="56.25" customHeight="1" x14ac:dyDescent="0.2">
      <c r="A6" s="25" t="s">
        <v>91</v>
      </c>
      <c r="B6" s="23" t="s">
        <v>110</v>
      </c>
      <c r="C6" s="23" t="s">
        <v>92</v>
      </c>
      <c r="D6" s="24">
        <v>817.7</v>
      </c>
      <c r="E6" s="24">
        <v>817.7</v>
      </c>
      <c r="F6" s="24">
        <v>817.7</v>
      </c>
    </row>
    <row r="7" spans="1:6" ht="67.5" customHeight="1" x14ac:dyDescent="0.2">
      <c r="A7" s="25" t="s">
        <v>15</v>
      </c>
      <c r="B7" s="23" t="s">
        <v>110</v>
      </c>
      <c r="C7" s="23" t="s">
        <v>16</v>
      </c>
      <c r="D7" s="24">
        <v>6376.7</v>
      </c>
      <c r="E7" s="24">
        <v>6376.7</v>
      </c>
      <c r="F7" s="24">
        <v>6376.7</v>
      </c>
    </row>
    <row r="8" spans="1:6" ht="56.25" x14ac:dyDescent="0.2">
      <c r="A8" s="7" t="s">
        <v>2</v>
      </c>
      <c r="B8" s="8" t="s">
        <v>110</v>
      </c>
      <c r="C8" s="8" t="s">
        <v>3</v>
      </c>
      <c r="D8" s="9">
        <v>24335.1</v>
      </c>
      <c r="E8" s="9">
        <v>24335.1</v>
      </c>
      <c r="F8" s="9">
        <v>24256.799999999999</v>
      </c>
    </row>
    <row r="9" spans="1:6" ht="47.25" customHeight="1" x14ac:dyDescent="0.2">
      <c r="A9" s="7" t="s">
        <v>134</v>
      </c>
      <c r="B9" s="8" t="s">
        <v>110</v>
      </c>
      <c r="C9" s="8" t="s">
        <v>135</v>
      </c>
      <c r="D9" s="9">
        <v>3196.5</v>
      </c>
      <c r="E9" s="9">
        <v>3196.5</v>
      </c>
      <c r="F9" s="9">
        <v>3196.5</v>
      </c>
    </row>
    <row r="10" spans="1:6" x14ac:dyDescent="0.2">
      <c r="A10" s="7" t="s">
        <v>84</v>
      </c>
      <c r="B10" s="8" t="s">
        <v>110</v>
      </c>
      <c r="C10" s="8" t="s">
        <v>85</v>
      </c>
      <c r="D10" s="9">
        <v>23323.1</v>
      </c>
      <c r="E10" s="9">
        <v>23323.1</v>
      </c>
      <c r="F10" s="9">
        <v>23323.1</v>
      </c>
    </row>
    <row r="11" spans="1:6" ht="33.75" x14ac:dyDescent="0.2">
      <c r="A11" s="7" t="s">
        <v>6</v>
      </c>
      <c r="B11" s="8" t="s">
        <v>110</v>
      </c>
      <c r="C11" s="8" t="s">
        <v>7</v>
      </c>
      <c r="D11" s="9">
        <v>12</v>
      </c>
      <c r="E11" s="9">
        <v>12</v>
      </c>
      <c r="F11" s="9">
        <v>12</v>
      </c>
    </row>
    <row r="12" spans="1:6" x14ac:dyDescent="0.2">
      <c r="A12" s="7" t="s">
        <v>8</v>
      </c>
      <c r="B12" s="8" t="s">
        <v>110</v>
      </c>
      <c r="C12" s="8" t="s">
        <v>9</v>
      </c>
      <c r="D12" s="9">
        <v>18508.2</v>
      </c>
      <c r="E12" s="9">
        <v>18508.2</v>
      </c>
      <c r="F12" s="9">
        <v>18464.900000000001</v>
      </c>
    </row>
    <row r="13" spans="1:6" x14ac:dyDescent="0.2">
      <c r="A13" s="7" t="s">
        <v>43</v>
      </c>
      <c r="B13" s="8" t="s">
        <v>110</v>
      </c>
      <c r="C13" s="8" t="s">
        <v>44</v>
      </c>
      <c r="D13" s="9">
        <v>1000</v>
      </c>
      <c r="E13" s="9">
        <v>1000</v>
      </c>
      <c r="F13" s="9">
        <v>1000</v>
      </c>
    </row>
    <row r="14" spans="1:6" ht="45" x14ac:dyDescent="0.2">
      <c r="A14" s="7" t="s">
        <v>10</v>
      </c>
      <c r="B14" s="8" t="s">
        <v>110</v>
      </c>
      <c r="C14" s="8" t="s">
        <v>11</v>
      </c>
      <c r="D14" s="9">
        <v>161346.20000000001</v>
      </c>
      <c r="E14" s="9">
        <v>161346.20000000001</v>
      </c>
      <c r="F14" s="9">
        <v>161346.20000000001</v>
      </c>
    </row>
    <row r="15" spans="1:6" ht="22.5" x14ac:dyDescent="0.2">
      <c r="A15" s="4" t="s">
        <v>14</v>
      </c>
      <c r="B15" s="5" t="s">
        <v>111</v>
      </c>
      <c r="C15" s="5"/>
      <c r="D15" s="6">
        <f>SUM(D16:D30)</f>
        <v>139970.4</v>
      </c>
      <c r="E15" s="6">
        <f>SUM(E16:E30)</f>
        <v>139970.4</v>
      </c>
      <c r="F15" s="6">
        <f>SUM(F16:F30)</f>
        <v>126126.2</v>
      </c>
    </row>
    <row r="16" spans="1:6" ht="67.5" x14ac:dyDescent="0.2">
      <c r="A16" s="7" t="s">
        <v>15</v>
      </c>
      <c r="B16" s="8" t="s">
        <v>111</v>
      </c>
      <c r="C16" s="8" t="s">
        <v>16</v>
      </c>
      <c r="D16" s="9">
        <v>75348.600000000006</v>
      </c>
      <c r="E16" s="9">
        <v>75348.600000000006</v>
      </c>
      <c r="F16" s="9">
        <v>74197.7</v>
      </c>
    </row>
    <row r="17" spans="1:6" x14ac:dyDescent="0.2">
      <c r="A17" s="7" t="s">
        <v>17</v>
      </c>
      <c r="B17" s="8" t="s">
        <v>111</v>
      </c>
      <c r="C17" s="8" t="s">
        <v>18</v>
      </c>
      <c r="D17" s="9">
        <v>83.8</v>
      </c>
      <c r="E17" s="9">
        <v>83.8</v>
      </c>
      <c r="F17" s="9">
        <v>83.8</v>
      </c>
    </row>
    <row r="18" spans="1:6" x14ac:dyDescent="0.2">
      <c r="A18" s="7" t="s">
        <v>19</v>
      </c>
      <c r="B18" s="8" t="s">
        <v>111</v>
      </c>
      <c r="C18" s="8" t="s">
        <v>20</v>
      </c>
      <c r="D18" s="9">
        <v>4976.3</v>
      </c>
      <c r="E18" s="9">
        <v>4976.3</v>
      </c>
      <c r="F18" s="9">
        <v>0</v>
      </c>
    </row>
    <row r="19" spans="1:6" ht="22.5" x14ac:dyDescent="0.2">
      <c r="A19" s="7" t="s">
        <v>4</v>
      </c>
      <c r="B19" s="8" t="s">
        <v>111</v>
      </c>
      <c r="C19" s="8" t="s">
        <v>5</v>
      </c>
      <c r="D19" s="9">
        <v>26916.3</v>
      </c>
      <c r="E19" s="9">
        <v>26916.3</v>
      </c>
      <c r="F19" s="9">
        <v>21354.400000000001</v>
      </c>
    </row>
    <row r="20" spans="1:6" ht="45" x14ac:dyDescent="0.2">
      <c r="A20" s="7" t="s">
        <v>134</v>
      </c>
      <c r="B20" s="8" t="s">
        <v>111</v>
      </c>
      <c r="C20" s="8" t="s">
        <v>135</v>
      </c>
      <c r="D20" s="9">
        <v>520</v>
      </c>
      <c r="E20" s="9">
        <v>520</v>
      </c>
      <c r="F20" s="9">
        <v>520</v>
      </c>
    </row>
    <row r="21" spans="1:6" x14ac:dyDescent="0.2">
      <c r="A21" s="7" t="s">
        <v>23</v>
      </c>
      <c r="B21" s="8" t="s">
        <v>111</v>
      </c>
      <c r="C21" s="8" t="s">
        <v>24</v>
      </c>
      <c r="D21" s="9">
        <v>2911.8</v>
      </c>
      <c r="E21" s="9">
        <v>2911.8</v>
      </c>
      <c r="F21" s="9">
        <v>2284.8000000000002</v>
      </c>
    </row>
    <row r="22" spans="1:6" x14ac:dyDescent="0.2">
      <c r="A22" s="7" t="s">
        <v>25</v>
      </c>
      <c r="B22" s="8" t="s">
        <v>111</v>
      </c>
      <c r="C22" s="8" t="s">
        <v>26</v>
      </c>
      <c r="D22" s="9">
        <v>339</v>
      </c>
      <c r="E22" s="9">
        <v>339</v>
      </c>
      <c r="F22" s="9">
        <v>336.7</v>
      </c>
    </row>
    <row r="23" spans="1:6" ht="22.5" x14ac:dyDescent="0.2">
      <c r="A23" s="7" t="s">
        <v>27</v>
      </c>
      <c r="B23" s="8" t="s">
        <v>111</v>
      </c>
      <c r="C23" s="8" t="s">
        <v>28</v>
      </c>
      <c r="D23" s="9">
        <v>2248.6999999999998</v>
      </c>
      <c r="E23" s="9">
        <v>2248.6999999999998</v>
      </c>
      <c r="F23" s="9">
        <v>1960.3</v>
      </c>
    </row>
    <row r="24" spans="1:6" ht="22.5" x14ac:dyDescent="0.2">
      <c r="A24" s="7" t="s">
        <v>29</v>
      </c>
      <c r="B24" s="8" t="s">
        <v>111</v>
      </c>
      <c r="C24" s="8" t="s">
        <v>30</v>
      </c>
      <c r="D24" s="9">
        <v>7104.2</v>
      </c>
      <c r="E24" s="9">
        <v>7104.2</v>
      </c>
      <c r="F24" s="9">
        <v>7104.2</v>
      </c>
    </row>
    <row r="25" spans="1:6" x14ac:dyDescent="0.2">
      <c r="A25" s="7" t="s">
        <v>84</v>
      </c>
      <c r="B25" s="8" t="s">
        <v>111</v>
      </c>
      <c r="C25" s="8" t="s">
        <v>85</v>
      </c>
      <c r="D25" s="9">
        <v>1754.4</v>
      </c>
      <c r="E25" s="9">
        <v>1754.4</v>
      </c>
      <c r="F25" s="9">
        <v>554.4</v>
      </c>
    </row>
    <row r="26" spans="1:6" ht="22.5" x14ac:dyDescent="0.2">
      <c r="A26" s="7" t="s">
        <v>31</v>
      </c>
      <c r="B26" s="8" t="s">
        <v>111</v>
      </c>
      <c r="C26" s="8" t="s">
        <v>32</v>
      </c>
      <c r="D26" s="9">
        <v>990.8</v>
      </c>
      <c r="E26" s="9">
        <v>990.8</v>
      </c>
      <c r="F26" s="9">
        <v>987</v>
      </c>
    </row>
    <row r="27" spans="1:6" ht="33.75" x14ac:dyDescent="0.2">
      <c r="A27" s="7" t="s">
        <v>6</v>
      </c>
      <c r="B27" s="8" t="s">
        <v>111</v>
      </c>
      <c r="C27" s="8" t="s">
        <v>7</v>
      </c>
      <c r="D27" s="9">
        <v>234.9</v>
      </c>
      <c r="E27" s="9">
        <v>234.9</v>
      </c>
      <c r="F27" s="9">
        <v>202.8</v>
      </c>
    </row>
    <row r="28" spans="1:6" x14ac:dyDescent="0.2">
      <c r="A28" s="7" t="s">
        <v>35</v>
      </c>
      <c r="B28" s="8" t="s">
        <v>111</v>
      </c>
      <c r="C28" s="8" t="s">
        <v>36</v>
      </c>
      <c r="D28" s="9">
        <v>15101.7</v>
      </c>
      <c r="E28" s="9">
        <v>15101.7</v>
      </c>
      <c r="F28" s="9">
        <v>15100.2</v>
      </c>
    </row>
    <row r="29" spans="1:6" x14ac:dyDescent="0.2">
      <c r="A29" s="7" t="s">
        <v>39</v>
      </c>
      <c r="B29" s="8" t="s">
        <v>111</v>
      </c>
      <c r="C29" s="8" t="s">
        <v>40</v>
      </c>
      <c r="D29" s="9">
        <v>1016.8</v>
      </c>
      <c r="E29" s="9">
        <v>1016.8</v>
      </c>
      <c r="F29" s="9">
        <v>1016.8</v>
      </c>
    </row>
    <row r="30" spans="1:6" ht="22.5" x14ac:dyDescent="0.2">
      <c r="A30" s="7" t="s">
        <v>41</v>
      </c>
      <c r="B30" s="8" t="s">
        <v>111</v>
      </c>
      <c r="C30" s="8" t="s">
        <v>42</v>
      </c>
      <c r="D30" s="9">
        <v>423.1</v>
      </c>
      <c r="E30" s="9">
        <v>423.1</v>
      </c>
      <c r="F30" s="9">
        <v>423.1</v>
      </c>
    </row>
    <row r="31" spans="1:6" ht="22.5" x14ac:dyDescent="0.2">
      <c r="A31" s="4" t="s">
        <v>47</v>
      </c>
      <c r="B31" s="5" t="s">
        <v>112</v>
      </c>
      <c r="C31" s="5"/>
      <c r="D31" s="6">
        <f>D32</f>
        <v>40247.800000000003</v>
      </c>
      <c r="E31" s="6">
        <f>E32</f>
        <v>40247.800000000003</v>
      </c>
      <c r="F31" s="6">
        <f>F32</f>
        <v>39987.199999999997</v>
      </c>
    </row>
    <row r="32" spans="1:6" x14ac:dyDescent="0.2">
      <c r="A32" s="7" t="s">
        <v>48</v>
      </c>
      <c r="B32" s="8" t="s">
        <v>112</v>
      </c>
      <c r="C32" s="8" t="s">
        <v>49</v>
      </c>
      <c r="D32" s="9">
        <v>40247.800000000003</v>
      </c>
      <c r="E32" s="9">
        <v>40247.800000000003</v>
      </c>
      <c r="F32" s="9">
        <v>39987.199999999997</v>
      </c>
    </row>
    <row r="33" spans="1:6" ht="22.5" x14ac:dyDescent="0.2">
      <c r="A33" s="4" t="s">
        <v>50</v>
      </c>
      <c r="B33" s="5" t="s">
        <v>113</v>
      </c>
      <c r="C33" s="5"/>
      <c r="D33" s="6">
        <f>SUM(D34:D35)</f>
        <v>54143.600000000006</v>
      </c>
      <c r="E33" s="6">
        <f>SUM(E34:E35)</f>
        <v>54143.600000000006</v>
      </c>
      <c r="F33" s="6">
        <f>SUM(F34:F35)</f>
        <v>50270.3</v>
      </c>
    </row>
    <row r="34" spans="1:6" x14ac:dyDescent="0.2">
      <c r="A34" s="7" t="s">
        <v>48</v>
      </c>
      <c r="B34" s="8" t="s">
        <v>113</v>
      </c>
      <c r="C34" s="8" t="s">
        <v>49</v>
      </c>
      <c r="D34" s="9">
        <v>54003.8</v>
      </c>
      <c r="E34" s="9">
        <v>54003.8</v>
      </c>
      <c r="F34" s="9">
        <v>50131.9</v>
      </c>
    </row>
    <row r="35" spans="1:6" x14ac:dyDescent="0.2">
      <c r="A35" s="20" t="s">
        <v>33</v>
      </c>
      <c r="B35" s="21" t="s">
        <v>113</v>
      </c>
      <c r="C35" s="21" t="s">
        <v>34</v>
      </c>
      <c r="D35" s="22">
        <v>139.80000000000001</v>
      </c>
      <c r="E35" s="22">
        <v>139.80000000000001</v>
      </c>
      <c r="F35" s="22">
        <v>138.4</v>
      </c>
    </row>
    <row r="36" spans="1:6" ht="22.5" x14ac:dyDescent="0.2">
      <c r="A36" s="4" t="s">
        <v>51</v>
      </c>
      <c r="B36" s="5" t="s">
        <v>114</v>
      </c>
      <c r="C36" s="5"/>
      <c r="D36" s="6">
        <f>SUM(D37:D38)</f>
        <v>35523.9</v>
      </c>
      <c r="E36" s="6">
        <f>SUM(E37:E38)</f>
        <v>35523.9</v>
      </c>
      <c r="F36" s="6">
        <f>SUM(F37:F38)</f>
        <v>35149.599999999999</v>
      </c>
    </row>
    <row r="37" spans="1:6" x14ac:dyDescent="0.2">
      <c r="A37" s="7" t="s">
        <v>48</v>
      </c>
      <c r="B37" s="8" t="s">
        <v>114</v>
      </c>
      <c r="C37" s="8" t="s">
        <v>49</v>
      </c>
      <c r="D37" s="9">
        <v>35486.5</v>
      </c>
      <c r="E37" s="9">
        <v>35486.5</v>
      </c>
      <c r="F37" s="9">
        <v>35112.199999999997</v>
      </c>
    </row>
    <row r="38" spans="1:6" ht="33.75" x14ac:dyDescent="0.2">
      <c r="A38" s="7" t="s">
        <v>6</v>
      </c>
      <c r="B38" s="8" t="s">
        <v>114</v>
      </c>
      <c r="C38" s="8" t="s">
        <v>7</v>
      </c>
      <c r="D38" s="9">
        <v>37.4</v>
      </c>
      <c r="E38" s="9">
        <v>37.4</v>
      </c>
      <c r="F38" s="9">
        <v>37.4</v>
      </c>
    </row>
    <row r="39" spans="1:6" x14ac:dyDescent="0.2">
      <c r="A39" s="4" t="s">
        <v>55</v>
      </c>
      <c r="B39" s="5" t="s">
        <v>115</v>
      </c>
      <c r="C39" s="5"/>
      <c r="D39" s="6">
        <f>SUM(D40:D44)</f>
        <v>48548.000000000007</v>
      </c>
      <c r="E39" s="6">
        <f>SUM(E40:E44)</f>
        <v>48548.000000000007</v>
      </c>
      <c r="F39" s="6">
        <f>SUM(F40:F44)</f>
        <v>47476.100000000006</v>
      </c>
    </row>
    <row r="40" spans="1:6" x14ac:dyDescent="0.2">
      <c r="A40" s="7" t="s">
        <v>48</v>
      </c>
      <c r="B40" s="8" t="s">
        <v>115</v>
      </c>
      <c r="C40" s="8" t="s">
        <v>49</v>
      </c>
      <c r="D40" s="9">
        <v>8515.7000000000007</v>
      </c>
      <c r="E40" s="9">
        <v>8515.7000000000007</v>
      </c>
      <c r="F40" s="9">
        <v>8515.7000000000007</v>
      </c>
    </row>
    <row r="41" spans="1:6" x14ac:dyDescent="0.2">
      <c r="A41" s="7" t="s">
        <v>56</v>
      </c>
      <c r="B41" s="8" t="s">
        <v>115</v>
      </c>
      <c r="C41" s="8" t="s">
        <v>57</v>
      </c>
      <c r="D41" s="9">
        <v>38311.4</v>
      </c>
      <c r="E41" s="9">
        <v>38311.4</v>
      </c>
      <c r="F41" s="9">
        <v>37251.9</v>
      </c>
    </row>
    <row r="42" spans="1:6" x14ac:dyDescent="0.2">
      <c r="A42" s="7" t="s">
        <v>33</v>
      </c>
      <c r="B42" s="8" t="s">
        <v>115</v>
      </c>
      <c r="C42" s="8" t="s">
        <v>34</v>
      </c>
      <c r="D42" s="9">
        <v>310.39999999999998</v>
      </c>
      <c r="E42" s="9">
        <v>310.39999999999998</v>
      </c>
      <c r="F42" s="9">
        <v>309.89999999999998</v>
      </c>
    </row>
    <row r="43" spans="1:6" ht="22.5" x14ac:dyDescent="0.2">
      <c r="A43" s="7" t="s">
        <v>58</v>
      </c>
      <c r="B43" s="8" t="s">
        <v>115</v>
      </c>
      <c r="C43" s="8" t="s">
        <v>59</v>
      </c>
      <c r="D43" s="9">
        <v>14.2</v>
      </c>
      <c r="E43" s="9">
        <v>14.2</v>
      </c>
      <c r="F43" s="9">
        <v>14.2</v>
      </c>
    </row>
    <row r="44" spans="1:6" x14ac:dyDescent="0.2">
      <c r="A44" s="7" t="s">
        <v>37</v>
      </c>
      <c r="B44" s="8" t="s">
        <v>115</v>
      </c>
      <c r="C44" s="8" t="s">
        <v>38</v>
      </c>
      <c r="D44" s="9">
        <v>1396.3</v>
      </c>
      <c r="E44" s="9">
        <v>1396.3</v>
      </c>
      <c r="F44" s="9">
        <v>1384.4</v>
      </c>
    </row>
    <row r="45" spans="1:6" x14ac:dyDescent="0.2">
      <c r="A45" s="4" t="s">
        <v>60</v>
      </c>
      <c r="B45" s="5" t="s">
        <v>116</v>
      </c>
      <c r="C45" s="5"/>
      <c r="D45" s="6">
        <f>SUM(D46:D50)</f>
        <v>37650.199999999997</v>
      </c>
      <c r="E45" s="6">
        <f>SUM(E46:E50)</f>
        <v>37650.199999999997</v>
      </c>
      <c r="F45" s="6">
        <f>SUM(F46:F50)</f>
        <v>37626.6</v>
      </c>
    </row>
    <row r="46" spans="1:6" x14ac:dyDescent="0.2">
      <c r="A46" s="7" t="s">
        <v>48</v>
      </c>
      <c r="B46" s="8" t="s">
        <v>116</v>
      </c>
      <c r="C46" s="8" t="s">
        <v>49</v>
      </c>
      <c r="D46" s="9">
        <v>2546.1</v>
      </c>
      <c r="E46" s="9">
        <v>2546.1</v>
      </c>
      <c r="F46" s="9">
        <v>2546.1</v>
      </c>
    </row>
    <row r="47" spans="1:6" x14ac:dyDescent="0.2">
      <c r="A47" s="7" t="s">
        <v>56</v>
      </c>
      <c r="B47" s="8" t="s">
        <v>116</v>
      </c>
      <c r="C47" s="8" t="s">
        <v>57</v>
      </c>
      <c r="D47" s="9">
        <v>32958.6</v>
      </c>
      <c r="E47" s="9">
        <v>32958.6</v>
      </c>
      <c r="F47" s="9">
        <v>32935.9</v>
      </c>
    </row>
    <row r="48" spans="1:6" x14ac:dyDescent="0.2">
      <c r="A48" s="7" t="s">
        <v>33</v>
      </c>
      <c r="B48" s="8" t="s">
        <v>116</v>
      </c>
      <c r="C48" s="8" t="s">
        <v>34</v>
      </c>
      <c r="D48" s="9">
        <v>636.5</v>
      </c>
      <c r="E48" s="9">
        <v>636.5</v>
      </c>
      <c r="F48" s="9">
        <v>635.6</v>
      </c>
    </row>
    <row r="49" spans="1:6" ht="22.5" x14ac:dyDescent="0.2">
      <c r="A49" s="7" t="s">
        <v>58</v>
      </c>
      <c r="B49" s="8" t="s">
        <v>116</v>
      </c>
      <c r="C49" s="8" t="s">
        <v>59</v>
      </c>
      <c r="D49" s="9">
        <v>21.8</v>
      </c>
      <c r="E49" s="9">
        <v>21.8</v>
      </c>
      <c r="F49" s="9">
        <v>21.8</v>
      </c>
    </row>
    <row r="50" spans="1:6" x14ac:dyDescent="0.2">
      <c r="A50" s="7" t="s">
        <v>37</v>
      </c>
      <c r="B50" s="8" t="s">
        <v>116</v>
      </c>
      <c r="C50" s="8" t="s">
        <v>38</v>
      </c>
      <c r="D50" s="9">
        <v>1487.2</v>
      </c>
      <c r="E50" s="9">
        <v>1487.2</v>
      </c>
      <c r="F50" s="9">
        <v>1487.2</v>
      </c>
    </row>
    <row r="51" spans="1:6" ht="22.5" x14ac:dyDescent="0.2">
      <c r="A51" s="4" t="s">
        <v>66</v>
      </c>
      <c r="B51" s="5" t="s">
        <v>117</v>
      </c>
      <c r="C51" s="5"/>
      <c r="D51" s="6">
        <f>SUM(D52:D54)</f>
        <v>41841.700000000004</v>
      </c>
      <c r="E51" s="6">
        <f>SUM(E52:E54)</f>
        <v>41841.700000000004</v>
      </c>
      <c r="F51" s="6">
        <f>SUM(F52:F54)</f>
        <v>41726.600000000006</v>
      </c>
    </row>
    <row r="52" spans="1:6" x14ac:dyDescent="0.2">
      <c r="A52" s="7" t="s">
        <v>48</v>
      </c>
      <c r="B52" s="8" t="s">
        <v>117</v>
      </c>
      <c r="C52" s="8" t="s">
        <v>49</v>
      </c>
      <c r="D52" s="9">
        <v>41694.6</v>
      </c>
      <c r="E52" s="9">
        <v>41694.6</v>
      </c>
      <c r="F52" s="9">
        <v>41580</v>
      </c>
    </row>
    <row r="53" spans="1:6" ht="33.75" x14ac:dyDescent="0.2">
      <c r="A53" s="7" t="s">
        <v>6</v>
      </c>
      <c r="B53" s="8" t="s">
        <v>117</v>
      </c>
      <c r="C53" s="8" t="s">
        <v>7</v>
      </c>
      <c r="D53" s="9">
        <v>7.3</v>
      </c>
      <c r="E53" s="9">
        <v>7.3</v>
      </c>
      <c r="F53" s="9">
        <v>7.3</v>
      </c>
    </row>
    <row r="54" spans="1:6" x14ac:dyDescent="0.2">
      <c r="A54" s="20" t="s">
        <v>33</v>
      </c>
      <c r="B54" s="21" t="s">
        <v>117</v>
      </c>
      <c r="C54" s="21" t="s">
        <v>34</v>
      </c>
      <c r="D54" s="22">
        <v>139.80000000000001</v>
      </c>
      <c r="E54" s="22">
        <v>139.80000000000001</v>
      </c>
      <c r="F54" s="22">
        <v>139.30000000000001</v>
      </c>
    </row>
    <row r="55" spans="1:6" ht="22.5" x14ac:dyDescent="0.2">
      <c r="A55" s="4" t="s">
        <v>67</v>
      </c>
      <c r="B55" s="5" t="s">
        <v>118</v>
      </c>
      <c r="C55" s="5"/>
      <c r="D55" s="6">
        <f>SUM(D56:D57)</f>
        <v>37708.5</v>
      </c>
      <c r="E55" s="6">
        <f>SUM(E56:E57)</f>
        <v>37708.5</v>
      </c>
      <c r="F55" s="6">
        <f>SUM(F56:F57)</f>
        <v>37404.200000000004</v>
      </c>
    </row>
    <row r="56" spans="1:6" x14ac:dyDescent="0.2">
      <c r="A56" s="7" t="s">
        <v>48</v>
      </c>
      <c r="B56" s="8" t="s">
        <v>118</v>
      </c>
      <c r="C56" s="8" t="s">
        <v>49</v>
      </c>
      <c r="D56" s="9">
        <v>37687.699999999997</v>
      </c>
      <c r="E56" s="9">
        <v>37687.699999999997</v>
      </c>
      <c r="F56" s="9">
        <v>37383.4</v>
      </c>
    </row>
    <row r="57" spans="1:6" ht="33.75" x14ac:dyDescent="0.2">
      <c r="A57" s="7" t="s">
        <v>6</v>
      </c>
      <c r="B57" s="8" t="s">
        <v>118</v>
      </c>
      <c r="C57" s="8" t="s">
        <v>7</v>
      </c>
      <c r="D57" s="9">
        <v>20.8</v>
      </c>
      <c r="E57" s="9">
        <v>20.8</v>
      </c>
      <c r="F57" s="9">
        <v>20.8</v>
      </c>
    </row>
    <row r="58" spans="1:6" ht="22.5" x14ac:dyDescent="0.2">
      <c r="A58" s="4" t="s">
        <v>69</v>
      </c>
      <c r="B58" s="5" t="s">
        <v>119</v>
      </c>
      <c r="C58" s="5"/>
      <c r="D58" s="6">
        <f>SUM(D59:D60)</f>
        <v>54863.200000000004</v>
      </c>
      <c r="E58" s="6">
        <f>SUM(E59:E60)</f>
        <v>54863.200000000004</v>
      </c>
      <c r="F58" s="6">
        <f>SUM(F59:F60)</f>
        <v>54321.1</v>
      </c>
    </row>
    <row r="59" spans="1:6" x14ac:dyDescent="0.2">
      <c r="A59" s="7" t="s">
        <v>48</v>
      </c>
      <c r="B59" s="8" t="s">
        <v>119</v>
      </c>
      <c r="C59" s="8" t="s">
        <v>49</v>
      </c>
      <c r="D59" s="9">
        <v>54839.8</v>
      </c>
      <c r="E59" s="9">
        <v>54839.8</v>
      </c>
      <c r="F59" s="9">
        <v>54297.7</v>
      </c>
    </row>
    <row r="60" spans="1:6" ht="33.75" x14ac:dyDescent="0.2">
      <c r="A60" s="7" t="s">
        <v>6</v>
      </c>
      <c r="B60" s="8" t="s">
        <v>119</v>
      </c>
      <c r="C60" s="8" t="s">
        <v>7</v>
      </c>
      <c r="D60" s="9">
        <v>23.4</v>
      </c>
      <c r="E60" s="9">
        <v>23.4</v>
      </c>
      <c r="F60" s="9">
        <v>23.4</v>
      </c>
    </row>
    <row r="61" spans="1:6" ht="22.5" x14ac:dyDescent="0.2">
      <c r="A61" s="4" t="s">
        <v>71</v>
      </c>
      <c r="B61" s="5" t="s">
        <v>120</v>
      </c>
      <c r="C61" s="5"/>
      <c r="D61" s="6">
        <f>SUM(D62:D63)</f>
        <v>14677.4</v>
      </c>
      <c r="E61" s="6">
        <f>SUM(E62:E63)</f>
        <v>14677.4</v>
      </c>
      <c r="F61" s="6">
        <f>SUM(F62:F63)</f>
        <v>14565.5</v>
      </c>
    </row>
    <row r="62" spans="1:6" x14ac:dyDescent="0.2">
      <c r="A62" s="7" t="s">
        <v>48</v>
      </c>
      <c r="B62" s="8" t="s">
        <v>120</v>
      </c>
      <c r="C62" s="8" t="s">
        <v>49</v>
      </c>
      <c r="D62" s="9">
        <v>14640.9</v>
      </c>
      <c r="E62" s="9">
        <v>14640.9</v>
      </c>
      <c r="F62" s="9">
        <v>14529</v>
      </c>
    </row>
    <row r="63" spans="1:6" ht="33.75" x14ac:dyDescent="0.2">
      <c r="A63" s="7" t="s">
        <v>6</v>
      </c>
      <c r="B63" s="8" t="s">
        <v>120</v>
      </c>
      <c r="C63" s="8" t="s">
        <v>7</v>
      </c>
      <c r="D63" s="9">
        <v>36.5</v>
      </c>
      <c r="E63" s="9">
        <v>36.5</v>
      </c>
      <c r="F63" s="9">
        <v>36.5</v>
      </c>
    </row>
    <row r="64" spans="1:6" x14ac:dyDescent="0.2">
      <c r="A64" s="4" t="s">
        <v>74</v>
      </c>
      <c r="B64" s="5" t="s">
        <v>121</v>
      </c>
      <c r="C64" s="5"/>
      <c r="D64" s="6">
        <f>SUM(D65:D69)</f>
        <v>21426.9</v>
      </c>
      <c r="E64" s="6">
        <f>SUM(E65:E69)</f>
        <v>21426.9</v>
      </c>
      <c r="F64" s="6">
        <f>SUM(F65:F69)</f>
        <v>21384.600000000002</v>
      </c>
    </row>
    <row r="65" spans="1:6" x14ac:dyDescent="0.2">
      <c r="A65" s="7" t="s">
        <v>48</v>
      </c>
      <c r="B65" s="8" t="s">
        <v>121</v>
      </c>
      <c r="C65" s="8" t="s">
        <v>49</v>
      </c>
      <c r="D65" s="9">
        <v>2255.1</v>
      </c>
      <c r="E65" s="9">
        <v>2255.1</v>
      </c>
      <c r="F65" s="9">
        <v>2255.1</v>
      </c>
    </row>
    <row r="66" spans="1:6" x14ac:dyDescent="0.2">
      <c r="A66" s="7" t="s">
        <v>56</v>
      </c>
      <c r="B66" s="8" t="s">
        <v>121</v>
      </c>
      <c r="C66" s="8" t="s">
        <v>57</v>
      </c>
      <c r="D66" s="9">
        <v>18523.400000000001</v>
      </c>
      <c r="E66" s="9">
        <v>18523.400000000001</v>
      </c>
      <c r="F66" s="9">
        <v>18514</v>
      </c>
    </row>
    <row r="67" spans="1:6" x14ac:dyDescent="0.2">
      <c r="A67" s="7" t="s">
        <v>33</v>
      </c>
      <c r="B67" s="8" t="s">
        <v>121</v>
      </c>
      <c r="C67" s="8" t="s">
        <v>34</v>
      </c>
      <c r="D67" s="9">
        <v>180.7</v>
      </c>
      <c r="E67" s="9">
        <v>180.7</v>
      </c>
      <c r="F67" s="9">
        <v>180.7</v>
      </c>
    </row>
    <row r="68" spans="1:6" ht="22.5" x14ac:dyDescent="0.2">
      <c r="A68" s="7" t="s">
        <v>58</v>
      </c>
      <c r="B68" s="8" t="s">
        <v>121</v>
      </c>
      <c r="C68" s="8" t="s">
        <v>59</v>
      </c>
      <c r="D68" s="9">
        <v>5.9</v>
      </c>
      <c r="E68" s="9">
        <v>5.9</v>
      </c>
      <c r="F68" s="9">
        <v>5.9</v>
      </c>
    </row>
    <row r="69" spans="1:6" x14ac:dyDescent="0.2">
      <c r="A69" s="7" t="s">
        <v>37</v>
      </c>
      <c r="B69" s="8" t="s">
        <v>121</v>
      </c>
      <c r="C69" s="8" t="s">
        <v>38</v>
      </c>
      <c r="D69" s="9">
        <v>461.8</v>
      </c>
      <c r="E69" s="9">
        <v>461.8</v>
      </c>
      <c r="F69" s="9">
        <v>428.9</v>
      </c>
    </row>
    <row r="70" spans="1:6" ht="22.5" x14ac:dyDescent="0.2">
      <c r="A70" s="4" t="s">
        <v>75</v>
      </c>
      <c r="B70" s="5" t="s">
        <v>122</v>
      </c>
      <c r="C70" s="5"/>
      <c r="D70" s="6">
        <f>SUM(D71:D75)</f>
        <v>17305</v>
      </c>
      <c r="E70" s="6">
        <f>SUM(E71:E75)</f>
        <v>17305</v>
      </c>
      <c r="F70" s="6">
        <f>SUM(F71:F75)</f>
        <v>17236.8</v>
      </c>
    </row>
    <row r="71" spans="1:6" x14ac:dyDescent="0.2">
      <c r="A71" s="7" t="s">
        <v>48</v>
      </c>
      <c r="B71" s="8" t="s">
        <v>122</v>
      </c>
      <c r="C71" s="8" t="s">
        <v>49</v>
      </c>
      <c r="D71" s="9">
        <v>4387.5</v>
      </c>
      <c r="E71" s="9">
        <v>4387.5</v>
      </c>
      <c r="F71" s="9">
        <v>4387.5</v>
      </c>
    </row>
    <row r="72" spans="1:6" x14ac:dyDescent="0.2">
      <c r="A72" s="7" t="s">
        <v>56</v>
      </c>
      <c r="B72" s="8" t="s">
        <v>122</v>
      </c>
      <c r="C72" s="8" t="s">
        <v>57</v>
      </c>
      <c r="D72" s="9">
        <v>12278.3</v>
      </c>
      <c r="E72" s="9">
        <v>12278.3</v>
      </c>
      <c r="F72" s="9">
        <v>12210.3</v>
      </c>
    </row>
    <row r="73" spans="1:6" x14ac:dyDescent="0.2">
      <c r="A73" s="7" t="s">
        <v>33</v>
      </c>
      <c r="B73" s="8" t="s">
        <v>122</v>
      </c>
      <c r="C73" s="8" t="s">
        <v>34</v>
      </c>
      <c r="D73" s="9">
        <v>141.9</v>
      </c>
      <c r="E73" s="9">
        <v>141.9</v>
      </c>
      <c r="F73" s="9">
        <v>141.9</v>
      </c>
    </row>
    <row r="74" spans="1:6" ht="22.5" x14ac:dyDescent="0.2">
      <c r="A74" s="7" t="s">
        <v>58</v>
      </c>
      <c r="B74" s="8" t="s">
        <v>122</v>
      </c>
      <c r="C74" s="8" t="s">
        <v>59</v>
      </c>
      <c r="D74" s="9">
        <v>1.5</v>
      </c>
      <c r="E74" s="9">
        <v>1.5</v>
      </c>
      <c r="F74" s="9">
        <v>1.5</v>
      </c>
    </row>
    <row r="75" spans="1:6" x14ac:dyDescent="0.2">
      <c r="A75" s="7" t="s">
        <v>37</v>
      </c>
      <c r="B75" s="8" t="s">
        <v>122</v>
      </c>
      <c r="C75" s="8" t="s">
        <v>38</v>
      </c>
      <c r="D75" s="9">
        <v>495.8</v>
      </c>
      <c r="E75" s="9">
        <v>495.8</v>
      </c>
      <c r="F75" s="9">
        <v>495.6</v>
      </c>
    </row>
    <row r="76" spans="1:6" x14ac:dyDescent="0.2">
      <c r="A76" s="4" t="s">
        <v>76</v>
      </c>
      <c r="B76" s="5" t="s">
        <v>123</v>
      </c>
      <c r="C76" s="5"/>
      <c r="D76" s="6">
        <f>SUM(D77:D81)</f>
        <v>44342</v>
      </c>
      <c r="E76" s="6">
        <f>SUM(E77:E81)</f>
        <v>44342</v>
      </c>
      <c r="F76" s="6">
        <f>SUM(F77:F81)</f>
        <v>43096.2</v>
      </c>
    </row>
    <row r="77" spans="1:6" x14ac:dyDescent="0.2">
      <c r="A77" s="7" t="s">
        <v>48</v>
      </c>
      <c r="B77" s="8" t="s">
        <v>123</v>
      </c>
      <c r="C77" s="8" t="s">
        <v>49</v>
      </c>
      <c r="D77" s="9">
        <v>4089.6</v>
      </c>
      <c r="E77" s="9">
        <v>4089.6</v>
      </c>
      <c r="F77" s="9">
        <v>4089.6</v>
      </c>
    </row>
    <row r="78" spans="1:6" x14ac:dyDescent="0.2">
      <c r="A78" s="7" t="s">
        <v>56</v>
      </c>
      <c r="B78" s="8" t="s">
        <v>123</v>
      </c>
      <c r="C78" s="8" t="s">
        <v>57</v>
      </c>
      <c r="D78" s="9">
        <v>37677.5</v>
      </c>
      <c r="E78" s="9">
        <v>37677.5</v>
      </c>
      <c r="F78" s="9">
        <v>36657.699999999997</v>
      </c>
    </row>
    <row r="79" spans="1:6" x14ac:dyDescent="0.2">
      <c r="A79" s="7" t="s">
        <v>33</v>
      </c>
      <c r="B79" s="8" t="s">
        <v>123</v>
      </c>
      <c r="C79" s="8" t="s">
        <v>34</v>
      </c>
      <c r="D79" s="9">
        <v>413.6</v>
      </c>
      <c r="E79" s="9">
        <v>413.6</v>
      </c>
      <c r="F79" s="9">
        <v>413.5</v>
      </c>
    </row>
    <row r="80" spans="1:6" ht="22.5" x14ac:dyDescent="0.2">
      <c r="A80" s="7" t="s">
        <v>58</v>
      </c>
      <c r="B80" s="8" t="s">
        <v>123</v>
      </c>
      <c r="C80" s="8" t="s">
        <v>59</v>
      </c>
      <c r="D80" s="9">
        <v>38</v>
      </c>
      <c r="E80" s="9">
        <v>38</v>
      </c>
      <c r="F80" s="9">
        <v>38</v>
      </c>
    </row>
    <row r="81" spans="1:6" x14ac:dyDescent="0.2">
      <c r="A81" s="7" t="s">
        <v>37</v>
      </c>
      <c r="B81" s="8" t="s">
        <v>123</v>
      </c>
      <c r="C81" s="8" t="s">
        <v>38</v>
      </c>
      <c r="D81" s="9">
        <v>2123.3000000000002</v>
      </c>
      <c r="E81" s="9">
        <v>2123.3000000000002</v>
      </c>
      <c r="F81" s="9">
        <v>1897.4</v>
      </c>
    </row>
    <row r="82" spans="1:6" x14ac:dyDescent="0.2">
      <c r="A82" s="4" t="s">
        <v>81</v>
      </c>
      <c r="B82" s="5" t="s">
        <v>124</v>
      </c>
      <c r="C82" s="5"/>
      <c r="D82" s="6">
        <f>SUM(D83)</f>
        <v>9884.7000000000007</v>
      </c>
      <c r="E82" s="6">
        <f>SUM(E83)</f>
        <v>9884.7000000000007</v>
      </c>
      <c r="F82" s="6">
        <f>SUM(F83)</f>
        <v>9848.2999999999993</v>
      </c>
    </row>
    <row r="83" spans="1:6" x14ac:dyDescent="0.2">
      <c r="A83" s="7" t="s">
        <v>53</v>
      </c>
      <c r="B83" s="8" t="s">
        <v>124</v>
      </c>
      <c r="C83" s="8" t="s">
        <v>54</v>
      </c>
      <c r="D83" s="9">
        <v>9884.7000000000007</v>
      </c>
      <c r="E83" s="9">
        <v>9884.7000000000007</v>
      </c>
      <c r="F83" s="9">
        <v>9848.2999999999993</v>
      </c>
    </row>
    <row r="84" spans="1:6" x14ac:dyDescent="0.2">
      <c r="A84" s="4" t="s">
        <v>83</v>
      </c>
      <c r="B84" s="5" t="s">
        <v>125</v>
      </c>
      <c r="C84" s="5"/>
      <c r="D84" s="6">
        <f>SUM(D85:D86)</f>
        <v>33171.300000000003</v>
      </c>
      <c r="E84" s="6">
        <f>SUM(E85:E86)</f>
        <v>33171.300000000003</v>
      </c>
      <c r="F84" s="6">
        <f>SUM(F85:F86)</f>
        <v>30661.4</v>
      </c>
    </row>
    <row r="85" spans="1:6" ht="22.5" x14ac:dyDescent="0.2">
      <c r="A85" s="7" t="s">
        <v>4</v>
      </c>
      <c r="B85" s="8" t="s">
        <v>125</v>
      </c>
      <c r="C85" s="8" t="s">
        <v>5</v>
      </c>
      <c r="D85" s="9">
        <v>33007.9</v>
      </c>
      <c r="E85" s="9">
        <v>33007.9</v>
      </c>
      <c r="F85" s="9">
        <v>30498</v>
      </c>
    </row>
    <row r="86" spans="1:6" x14ac:dyDescent="0.2">
      <c r="A86" s="7" t="s">
        <v>84</v>
      </c>
      <c r="B86" s="8" t="s">
        <v>125</v>
      </c>
      <c r="C86" s="8" t="s">
        <v>85</v>
      </c>
      <c r="D86" s="9">
        <v>163.4</v>
      </c>
      <c r="E86" s="9">
        <v>163.4</v>
      </c>
      <c r="F86" s="9">
        <v>163.4</v>
      </c>
    </row>
    <row r="87" spans="1:6" ht="33.75" x14ac:dyDescent="0.2">
      <c r="A87" s="4" t="s">
        <v>86</v>
      </c>
      <c r="B87" s="5" t="s">
        <v>126</v>
      </c>
      <c r="C87" s="5"/>
      <c r="D87" s="6">
        <f>SUM(D88:D96)</f>
        <v>655794.9</v>
      </c>
      <c r="E87" s="6">
        <f>SUM(E88:E96)</f>
        <v>655794.9</v>
      </c>
      <c r="F87" s="6">
        <f>SUM(F88:F96)</f>
        <v>643259.99999999988</v>
      </c>
    </row>
    <row r="88" spans="1:6" ht="22.5" x14ac:dyDescent="0.2">
      <c r="A88" s="7" t="s">
        <v>4</v>
      </c>
      <c r="B88" s="8" t="s">
        <v>126</v>
      </c>
      <c r="C88" s="8" t="s">
        <v>5</v>
      </c>
      <c r="D88" s="9">
        <v>5453</v>
      </c>
      <c r="E88" s="9">
        <v>5453</v>
      </c>
      <c r="F88" s="9">
        <v>5453</v>
      </c>
    </row>
    <row r="89" spans="1:6" x14ac:dyDescent="0.2">
      <c r="A89" s="7" t="s">
        <v>48</v>
      </c>
      <c r="B89" s="8" t="s">
        <v>126</v>
      </c>
      <c r="C89" s="8" t="s">
        <v>49</v>
      </c>
      <c r="D89" s="9">
        <v>16683.099999999999</v>
      </c>
      <c r="E89" s="9">
        <v>16683.099999999999</v>
      </c>
      <c r="F89" s="9">
        <v>16683.099999999999</v>
      </c>
    </row>
    <row r="90" spans="1:6" x14ac:dyDescent="0.2">
      <c r="A90" s="7" t="s">
        <v>56</v>
      </c>
      <c r="B90" s="8" t="s">
        <v>126</v>
      </c>
      <c r="C90" s="8" t="s">
        <v>57</v>
      </c>
      <c r="D90" s="9">
        <v>402725.1</v>
      </c>
      <c r="E90" s="9">
        <v>402725.1</v>
      </c>
      <c r="F90" s="9">
        <v>401016.8</v>
      </c>
    </row>
    <row r="91" spans="1:6" x14ac:dyDescent="0.2">
      <c r="A91" s="7" t="s">
        <v>53</v>
      </c>
      <c r="B91" s="8" t="s">
        <v>126</v>
      </c>
      <c r="C91" s="8" t="s">
        <v>54</v>
      </c>
      <c r="D91" s="9">
        <v>96958.2</v>
      </c>
      <c r="E91" s="9">
        <v>96958.2</v>
      </c>
      <c r="F91" s="9">
        <v>96425</v>
      </c>
    </row>
    <row r="92" spans="1:6" ht="33.75" x14ac:dyDescent="0.2">
      <c r="A92" s="7" t="s">
        <v>6</v>
      </c>
      <c r="B92" s="8" t="s">
        <v>126</v>
      </c>
      <c r="C92" s="8" t="s">
        <v>7</v>
      </c>
      <c r="D92" s="9">
        <v>326.39999999999998</v>
      </c>
      <c r="E92" s="9">
        <v>326.39999999999998</v>
      </c>
      <c r="F92" s="9">
        <v>322.5</v>
      </c>
    </row>
    <row r="93" spans="1:6" x14ac:dyDescent="0.2">
      <c r="A93" s="7" t="s">
        <v>33</v>
      </c>
      <c r="B93" s="8" t="s">
        <v>126</v>
      </c>
      <c r="C93" s="8" t="s">
        <v>34</v>
      </c>
      <c r="D93" s="9">
        <v>13011.7</v>
      </c>
      <c r="E93" s="9">
        <v>13011.7</v>
      </c>
      <c r="F93" s="9">
        <v>11234.3</v>
      </c>
    </row>
    <row r="94" spans="1:6" ht="22.5" x14ac:dyDescent="0.2">
      <c r="A94" s="7" t="s">
        <v>58</v>
      </c>
      <c r="B94" s="8" t="s">
        <v>126</v>
      </c>
      <c r="C94" s="8" t="s">
        <v>59</v>
      </c>
      <c r="D94" s="9">
        <v>18212</v>
      </c>
      <c r="E94" s="9">
        <v>18212</v>
      </c>
      <c r="F94" s="9">
        <v>18009.099999999999</v>
      </c>
    </row>
    <row r="95" spans="1:6" x14ac:dyDescent="0.2">
      <c r="A95" s="7" t="s">
        <v>37</v>
      </c>
      <c r="B95" s="8" t="s">
        <v>126</v>
      </c>
      <c r="C95" s="8" t="s">
        <v>38</v>
      </c>
      <c r="D95" s="9">
        <v>47508.1</v>
      </c>
      <c r="E95" s="9">
        <v>47508.1</v>
      </c>
      <c r="F95" s="9">
        <v>40703.1</v>
      </c>
    </row>
    <row r="96" spans="1:6" x14ac:dyDescent="0.2">
      <c r="A96" s="7" t="s">
        <v>39</v>
      </c>
      <c r="B96" s="8" t="s">
        <v>126</v>
      </c>
      <c r="C96" s="8" t="s">
        <v>40</v>
      </c>
      <c r="D96" s="9">
        <v>54917.3</v>
      </c>
      <c r="E96" s="9">
        <v>54917.3</v>
      </c>
      <c r="F96" s="9">
        <v>53413.1</v>
      </c>
    </row>
    <row r="97" spans="1:6" ht="22.5" x14ac:dyDescent="0.2">
      <c r="A97" s="4" t="s">
        <v>88</v>
      </c>
      <c r="B97" s="5" t="s">
        <v>127</v>
      </c>
      <c r="C97" s="5"/>
      <c r="D97" s="6">
        <f>SUM(D98:D99)</f>
        <v>6834.5</v>
      </c>
      <c r="E97" s="6">
        <f>SUM(E98:E99)</f>
        <v>6834.5</v>
      </c>
      <c r="F97" s="6">
        <f>SUM(F98:F99)</f>
        <v>6288.3</v>
      </c>
    </row>
    <row r="98" spans="1:6" ht="45" x14ac:dyDescent="0.2">
      <c r="A98" s="7" t="s">
        <v>89</v>
      </c>
      <c r="B98" s="8" t="s">
        <v>127</v>
      </c>
      <c r="C98" s="8" t="s">
        <v>90</v>
      </c>
      <c r="D98" s="9">
        <v>2216.3000000000002</v>
      </c>
      <c r="E98" s="9">
        <v>2216.3000000000002</v>
      </c>
      <c r="F98" s="9">
        <v>2182.1999999999998</v>
      </c>
    </row>
    <row r="99" spans="1:6" ht="56.25" x14ac:dyDescent="0.2">
      <c r="A99" s="7" t="s">
        <v>91</v>
      </c>
      <c r="B99" s="8" t="s">
        <v>127</v>
      </c>
      <c r="C99" s="8" t="s">
        <v>92</v>
      </c>
      <c r="D99" s="9">
        <v>4618.2</v>
      </c>
      <c r="E99" s="9">
        <v>4618.2</v>
      </c>
      <c r="F99" s="9">
        <v>4106.1000000000004</v>
      </c>
    </row>
    <row r="100" spans="1:6" ht="22.5" x14ac:dyDescent="0.2">
      <c r="A100" s="4" t="s">
        <v>93</v>
      </c>
      <c r="B100" s="5" t="s">
        <v>128</v>
      </c>
      <c r="C100" s="5"/>
      <c r="D100" s="6">
        <f>SUM(D101:D102)</f>
        <v>16895.2</v>
      </c>
      <c r="E100" s="6">
        <f>SUM(E101:E102)</f>
        <v>16895.2</v>
      </c>
      <c r="F100" s="6">
        <f>SUM(F101:F102)</f>
        <v>16637.600000000002</v>
      </c>
    </row>
    <row r="101" spans="1:6" x14ac:dyDescent="0.2">
      <c r="A101" s="7" t="s">
        <v>48</v>
      </c>
      <c r="B101" s="8" t="s">
        <v>128</v>
      </c>
      <c r="C101" s="8" t="s">
        <v>49</v>
      </c>
      <c r="D101" s="9">
        <v>16880.2</v>
      </c>
      <c r="E101" s="9">
        <v>16880.2</v>
      </c>
      <c r="F101" s="9">
        <v>16629.7</v>
      </c>
    </row>
    <row r="102" spans="1:6" ht="33.75" x14ac:dyDescent="0.2">
      <c r="A102" s="7" t="s">
        <v>6</v>
      </c>
      <c r="B102" s="8" t="s">
        <v>128</v>
      </c>
      <c r="C102" s="8" t="s">
        <v>7</v>
      </c>
      <c r="D102" s="9">
        <v>15</v>
      </c>
      <c r="E102" s="9">
        <v>15</v>
      </c>
      <c r="F102" s="9">
        <v>7.9</v>
      </c>
    </row>
    <row r="103" spans="1:6" ht="78.75" x14ac:dyDescent="0.2">
      <c r="A103" s="4" t="s">
        <v>94</v>
      </c>
      <c r="B103" s="5" t="s">
        <v>129</v>
      </c>
      <c r="C103" s="5"/>
      <c r="D103" s="6">
        <f>SUM(D104:D108)</f>
        <v>23067.8</v>
      </c>
      <c r="E103" s="6">
        <f>SUM(E104:E108)</f>
        <v>23067.8</v>
      </c>
      <c r="F103" s="6">
        <f>SUM(F104:F108)</f>
        <v>22658.2</v>
      </c>
    </row>
    <row r="104" spans="1:6" ht="67.5" x14ac:dyDescent="0.2">
      <c r="A104" s="7" t="s">
        <v>15</v>
      </c>
      <c r="B104" s="8" t="s">
        <v>129</v>
      </c>
      <c r="C104" s="8" t="s">
        <v>16</v>
      </c>
      <c r="D104" s="9">
        <v>21432</v>
      </c>
      <c r="E104" s="9">
        <v>21432</v>
      </c>
      <c r="F104" s="9">
        <v>21132.2</v>
      </c>
    </row>
    <row r="105" spans="1:6" ht="22.5" x14ac:dyDescent="0.2">
      <c r="A105" s="7" t="s">
        <v>4</v>
      </c>
      <c r="B105" s="8" t="s">
        <v>129</v>
      </c>
      <c r="C105" s="8" t="s">
        <v>5</v>
      </c>
      <c r="D105" s="9">
        <v>522.70000000000005</v>
      </c>
      <c r="E105" s="9">
        <v>522.70000000000005</v>
      </c>
      <c r="F105" s="9">
        <v>515.9</v>
      </c>
    </row>
    <row r="106" spans="1:6" ht="22.5" x14ac:dyDescent="0.2">
      <c r="A106" s="7" t="s">
        <v>29</v>
      </c>
      <c r="B106" s="8" t="s">
        <v>129</v>
      </c>
      <c r="C106" s="8" t="s">
        <v>30</v>
      </c>
      <c r="D106" s="9">
        <v>301.5</v>
      </c>
      <c r="E106" s="9">
        <v>301.5</v>
      </c>
      <c r="F106" s="9">
        <v>206.8</v>
      </c>
    </row>
    <row r="107" spans="1:6" x14ac:dyDescent="0.2">
      <c r="A107" s="7" t="s">
        <v>95</v>
      </c>
      <c r="B107" s="8" t="s">
        <v>129</v>
      </c>
      <c r="C107" s="8" t="s">
        <v>96</v>
      </c>
      <c r="D107" s="9">
        <v>774.6</v>
      </c>
      <c r="E107" s="9">
        <v>774.6</v>
      </c>
      <c r="F107" s="9">
        <v>766.3</v>
      </c>
    </row>
    <row r="108" spans="1:6" ht="33.75" x14ac:dyDescent="0.2">
      <c r="A108" s="7" t="s">
        <v>6</v>
      </c>
      <c r="B108" s="8" t="s">
        <v>129</v>
      </c>
      <c r="C108" s="8" t="s">
        <v>7</v>
      </c>
      <c r="D108" s="9">
        <v>37</v>
      </c>
      <c r="E108" s="9">
        <v>37</v>
      </c>
      <c r="F108" s="9">
        <v>37</v>
      </c>
    </row>
    <row r="109" spans="1:6" x14ac:dyDescent="0.2">
      <c r="A109" s="4" t="s">
        <v>97</v>
      </c>
      <c r="B109" s="5" t="s">
        <v>130</v>
      </c>
      <c r="C109" s="5"/>
      <c r="D109" s="6">
        <f>SUM(D110)</f>
        <v>3459.3</v>
      </c>
      <c r="E109" s="6">
        <f>SUM(E110)</f>
        <v>3459.3</v>
      </c>
      <c r="F109" s="6">
        <f>SUM(F110)</f>
        <v>3459.3</v>
      </c>
    </row>
    <row r="110" spans="1:6" ht="56.25" x14ac:dyDescent="0.2">
      <c r="A110" s="7" t="s">
        <v>2</v>
      </c>
      <c r="B110" s="8" t="s">
        <v>130</v>
      </c>
      <c r="C110" s="8" t="s">
        <v>3</v>
      </c>
      <c r="D110" s="9">
        <v>3459.3</v>
      </c>
      <c r="E110" s="9">
        <v>3459.3</v>
      </c>
      <c r="F110" s="9">
        <v>3459.3</v>
      </c>
    </row>
    <row r="111" spans="1:6" ht="56.25" x14ac:dyDescent="0.2">
      <c r="A111" s="4" t="s">
        <v>98</v>
      </c>
      <c r="B111" s="5" t="s">
        <v>131</v>
      </c>
      <c r="C111" s="5"/>
      <c r="D111" s="6">
        <f>SUM(D112:D114)</f>
        <v>28697.1</v>
      </c>
      <c r="E111" s="6">
        <f>SUM(E112:E114)</f>
        <v>28697.1</v>
      </c>
      <c r="F111" s="6">
        <f>SUM(F112:F114)</f>
        <v>26360.6</v>
      </c>
    </row>
    <row r="112" spans="1:6" ht="33.75" x14ac:dyDescent="0.2">
      <c r="A112" s="7" t="s">
        <v>6</v>
      </c>
      <c r="B112" s="8" t="s">
        <v>131</v>
      </c>
      <c r="C112" s="8" t="s">
        <v>7</v>
      </c>
      <c r="D112" s="9">
        <v>7</v>
      </c>
      <c r="E112" s="9">
        <v>7</v>
      </c>
      <c r="F112" s="9">
        <v>6.6</v>
      </c>
    </row>
    <row r="113" spans="1:6" x14ac:dyDescent="0.2">
      <c r="A113" s="7" t="s">
        <v>99</v>
      </c>
      <c r="B113" s="8" t="s">
        <v>131</v>
      </c>
      <c r="C113" s="8" t="s">
        <v>100</v>
      </c>
      <c r="D113" s="9">
        <v>24585</v>
      </c>
      <c r="E113" s="9">
        <v>24585</v>
      </c>
      <c r="F113" s="9">
        <v>23238.3</v>
      </c>
    </row>
    <row r="114" spans="1:6" x14ac:dyDescent="0.2">
      <c r="A114" s="7" t="s">
        <v>43</v>
      </c>
      <c r="B114" s="8" t="s">
        <v>131</v>
      </c>
      <c r="C114" s="8" t="s">
        <v>44</v>
      </c>
      <c r="D114" s="9">
        <v>4105.1000000000004</v>
      </c>
      <c r="E114" s="9">
        <v>4105.1000000000004</v>
      </c>
      <c r="F114" s="9">
        <v>3115.7</v>
      </c>
    </row>
    <row r="115" spans="1:6" ht="45" x14ac:dyDescent="0.2">
      <c r="A115" s="4" t="s">
        <v>132</v>
      </c>
      <c r="B115" s="5" t="s">
        <v>133</v>
      </c>
      <c r="C115" s="5"/>
      <c r="D115" s="6">
        <f>SUM(D116:D118)</f>
        <v>70146</v>
      </c>
      <c r="E115" s="6">
        <f>SUM(E116:E118)</f>
        <v>70146</v>
      </c>
      <c r="F115" s="6">
        <f>SUM(F116:F118)</f>
        <v>68954</v>
      </c>
    </row>
    <row r="116" spans="1:6" ht="33.75" x14ac:dyDescent="0.2">
      <c r="A116" s="7" t="s">
        <v>6</v>
      </c>
      <c r="B116" s="8" t="s">
        <v>133</v>
      </c>
      <c r="C116" s="8" t="s">
        <v>7</v>
      </c>
      <c r="D116" s="9">
        <v>246.7</v>
      </c>
      <c r="E116" s="9">
        <v>246.7</v>
      </c>
      <c r="F116" s="9">
        <v>246.7</v>
      </c>
    </row>
    <row r="117" spans="1:6" x14ac:dyDescent="0.2">
      <c r="A117" s="7" t="s">
        <v>33</v>
      </c>
      <c r="B117" s="8" t="s">
        <v>133</v>
      </c>
      <c r="C117" s="8" t="s">
        <v>34</v>
      </c>
      <c r="D117" s="9">
        <v>1828.7</v>
      </c>
      <c r="E117" s="9">
        <v>1828.7</v>
      </c>
      <c r="F117" s="9">
        <v>1725.3</v>
      </c>
    </row>
    <row r="118" spans="1:6" x14ac:dyDescent="0.2">
      <c r="A118" s="7" t="s">
        <v>8</v>
      </c>
      <c r="B118" s="8" t="s">
        <v>133</v>
      </c>
      <c r="C118" s="8" t="s">
        <v>9</v>
      </c>
      <c r="D118" s="9">
        <v>68070.600000000006</v>
      </c>
      <c r="E118" s="9">
        <v>68070.600000000006</v>
      </c>
      <c r="F118" s="9">
        <v>66982</v>
      </c>
    </row>
    <row r="119" spans="1:6" ht="56.25" x14ac:dyDescent="0.2">
      <c r="A119" s="4" t="s">
        <v>136</v>
      </c>
      <c r="B119" s="5" t="s">
        <v>137</v>
      </c>
      <c r="C119" s="5"/>
      <c r="D119" s="6">
        <f>SUM(D120:D121)</f>
        <v>21380.1</v>
      </c>
      <c r="E119" s="6">
        <f>SUM(E120:E121)</f>
        <v>21380.1</v>
      </c>
      <c r="F119" s="6">
        <f>SUM(F120:F121)</f>
        <v>21362.699999999997</v>
      </c>
    </row>
    <row r="120" spans="1:6" x14ac:dyDescent="0.2">
      <c r="A120" s="7" t="s">
        <v>99</v>
      </c>
      <c r="B120" s="8" t="s">
        <v>137</v>
      </c>
      <c r="C120" s="8" t="s">
        <v>100</v>
      </c>
      <c r="D120" s="9">
        <v>20497.8</v>
      </c>
      <c r="E120" s="9">
        <v>20497.8</v>
      </c>
      <c r="F120" s="9">
        <v>20480.599999999999</v>
      </c>
    </row>
    <row r="121" spans="1:6" x14ac:dyDescent="0.2">
      <c r="A121" s="20" t="s">
        <v>43</v>
      </c>
      <c r="B121" s="21" t="s">
        <v>137</v>
      </c>
      <c r="C121" s="21" t="s">
        <v>44</v>
      </c>
      <c r="D121" s="22">
        <v>882.3</v>
      </c>
      <c r="E121" s="22">
        <v>882.3</v>
      </c>
      <c r="F121" s="22">
        <v>882.1</v>
      </c>
    </row>
    <row r="122" spans="1:6" x14ac:dyDescent="0.2">
      <c r="A122" s="19" t="s">
        <v>101</v>
      </c>
      <c r="B122" s="11"/>
      <c r="C122" s="11"/>
      <c r="D122" s="12">
        <f>D5+D15+D31+D33+D36+D39+D45+D51+D55+D58+D61+D64+D70+D76+D82+D84+D87+D97+D100+D103+D109+D111+D115+D119</f>
        <v>1696495.0000000002</v>
      </c>
      <c r="E122" s="12">
        <f>E5+E15+E31+E33+E36+E39+E45+E51+E55+E58+E61+E64+E70+E76+E82+E84+E87+E97+E100+E103+E109+E111+E115+E119</f>
        <v>1696495.0000000002</v>
      </c>
      <c r="F122" s="12">
        <f>F5+F15+F31+F33+F36+F39+F45+F51+F55+F58+F61+F64+F70+F76+F82+F84+F87+F97+F100+F103+F109+F111+F115+F119</f>
        <v>1654655.3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01.01.2023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2022-01-11T07:13:54Z</cp:lastPrinted>
  <dcterms:created xsi:type="dcterms:W3CDTF">2018-07-09T12:13:23Z</dcterms:created>
  <dcterms:modified xsi:type="dcterms:W3CDTF">2023-01-12T13:54:24Z</dcterms:modified>
</cp:coreProperties>
</file>