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80" windowWidth="13635" windowHeight="11745" tabRatio="611" activeTab="0"/>
  </bookViews>
  <sheets>
    <sheet name="прил. 2 на 2017г." sheetId="1" r:id="rId1"/>
  </sheets>
  <definedNames>
    <definedName name="_xlnm.Print_Titles" localSheetId="0">'прил. 2 на 2017г.'!$12:$13</definedName>
  </definedNames>
  <calcPr fullCalcOnLoad="1"/>
</workbook>
</file>

<file path=xl/sharedStrings.xml><?xml version="1.0" encoding="utf-8"?>
<sst xmlns="http://schemas.openxmlformats.org/spreadsheetml/2006/main" count="87" uniqueCount="87">
  <si>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</si>
  <si>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</si>
  <si>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</si>
  <si>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</si>
  <si>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</si>
  <si>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</si>
  <si>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</si>
  <si>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</si>
  <si>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</si>
  <si>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</si>
  <si>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</si>
  <si>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</si>
  <si>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</si>
  <si>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</si>
  <si>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</si>
  <si>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</si>
  <si>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</si>
  <si>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</si>
  <si>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</si>
  <si>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</si>
  <si>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</si>
  <si>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</si>
  <si>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</si>
  <si>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</si>
  <si>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</si>
  <si>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</si>
  <si>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</si>
  <si>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</si>
  <si>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</si>
  <si>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</si>
  <si>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</si>
  <si>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</si>
  <si>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</si>
  <si>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</si>
  <si>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</si>
  <si>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</si>
  <si>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</si>
  <si>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</si>
  <si>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</si>
  <si>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</si>
  <si>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</si>
  <si>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</si>
  <si>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</si>
  <si>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</si>
  <si>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</si>
  <si>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</si>
  <si>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</si>
  <si>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</si>
  <si>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</si>
  <si>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</si>
  <si>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</si>
  <si>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</si>
  <si>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</si>
  <si>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</si>
  <si>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</si>
  <si>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</si>
  <si>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</si>
  <si>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</si>
  <si>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</si>
  <si>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</si>
  <si>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</si>
  <si>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</si>
  <si>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</si>
  <si>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</si>
  <si>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</si>
  <si>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</si>
  <si>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</si>
  <si>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</si>
  <si>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2017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</si>
  <si>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</si>
  <si>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</si>
  <si>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</si>
  <si>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</si>
  <si>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</si>
  <si>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</si>
  <si>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</si>
  <si>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</si>
  <si>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</si>
  <si>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</si>
  <si>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2 07 05000 05 0000 180</t>
  </si>
  <si>
    <t xml:space="preserve"> от      21.12.2016   №  277-рсд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</si>
  <si>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</si>
  <si>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</si>
  <si>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</si>
  <si>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</si>
  <si>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Налоги на прибыль, доходы</t>
  </si>
  <si>
    <t>(в редакции решения совета депутатов от 26.04.2017   №  327-рсд)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</si>
</sst>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179" fontId="10" fillId="0" borderId="11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179" fontId="9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wrapText="1"/>
    </xf>
    <xf numFmtId="179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79" fontId="4" fillId="0" borderId="1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 vertical="justify" wrapText="1"/>
    </xf>
    <xf numFmtId="0" fontId="7" fillId="0" borderId="19" xfId="0" applyFont="1" applyBorder="1" applyAlignment="1">
      <alignment horizontal="left"/>
    </xf>
    <xf numFmtId="0" fontId="7" fillId="33" borderId="17" xfId="0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7" fillId="0" borderId="19" xfId="0" applyFont="1" applyBorder="1" applyAlignment="1">
      <alignment horizontal="left" wrapText="1"/>
    </xf>
    <xf numFmtId="0" fontId="4" fillId="33" borderId="12" xfId="0" applyNumberFormat="1" applyFont="1" applyFill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21" xfId="0" applyFont="1" applyBorder="1" applyAlignment="1">
      <alignment vertical="justify" wrapText="1"/>
    </xf>
    <xf numFmtId="0" fontId="14" fillId="0" borderId="19" xfId="0" applyFont="1" applyBorder="1" applyAlignment="1">
      <alignment horizontal="left" wrapText="1"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vertical="justify" wrapText="1"/>
    </xf>
    <xf numFmtId="0" fontId="14" fillId="0" borderId="17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left" vertical="justify"/>
    </xf>
    <xf numFmtId="0" fontId="12" fillId="0" borderId="23" xfId="0" applyFont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wrapText="1"/>
    </xf>
    <xf numFmtId="173" fontId="8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B62" sqref="B62"/>
    </sheetView>
  </sheetViews>
  <sheetFormatPr defaultColWidth="8.875" defaultRowHeight="12.75"/>
  <cols>
    <col min="1" max="1" width="22.25390625" style="1" customWidth="1"/>
    <col min="2" max="2" width="74.75390625" style="1" customWidth="1"/>
    <col min="3" max="3" width="12.625" style="5" customWidth="1"/>
    <col min="4" max="16384" width="8.875" style="1" customWidth="1"/>
  </cols>
  <sheetData>
    <row r="1" ht="15">
      <c r="C1" s="39" t="s">
        <v>1</v>
      </c>
    </row>
    <row r="2" ht="15">
      <c r="C2" s="39" t="s">
        <v>21</v>
      </c>
    </row>
    <row r="3" ht="15">
      <c r="C3" s="39" t="s">
        <v>22</v>
      </c>
    </row>
    <row r="4" ht="15">
      <c r="C4" s="39" t="s">
        <v>23</v>
      </c>
    </row>
    <row r="5" ht="15">
      <c r="C5" s="39" t="s">
        <v>24</v>
      </c>
    </row>
    <row r="6" spans="2:3" ht="14.25" customHeight="1">
      <c r="B6" s="3"/>
      <c r="C6" s="51" t="s">
        <v>80</v>
      </c>
    </row>
    <row r="7" spans="2:3" ht="15">
      <c r="B7" s="4"/>
      <c r="C7" s="51" t="s">
        <v>86</v>
      </c>
    </row>
    <row r="8" ht="12.75">
      <c r="B8" s="2"/>
    </row>
    <row r="9" spans="1:3" ht="15.75">
      <c r="A9" s="55" t="s">
        <v>33</v>
      </c>
      <c r="B9" s="55"/>
      <c r="C9" s="55"/>
    </row>
    <row r="10" spans="1:3" ht="18.75">
      <c r="A10" s="40"/>
      <c r="B10" s="52" t="s">
        <v>68</v>
      </c>
      <c r="C10" s="41"/>
    </row>
    <row r="11" ht="9.75" customHeight="1" thickBot="1">
      <c r="B11" s="6"/>
    </row>
    <row r="12" spans="1:3" ht="13.5" customHeight="1">
      <c r="A12" s="56" t="s">
        <v>34</v>
      </c>
      <c r="B12" s="58" t="s">
        <v>5</v>
      </c>
      <c r="C12" s="60" t="s">
        <v>36</v>
      </c>
    </row>
    <row r="13" spans="1:3" ht="13.5" customHeight="1" thickBot="1">
      <c r="A13" s="57"/>
      <c r="B13" s="59"/>
      <c r="C13" s="61"/>
    </row>
    <row r="14" spans="1:3" ht="18.75" customHeight="1">
      <c r="A14" s="46" t="s">
        <v>6</v>
      </c>
      <c r="B14" s="7" t="s">
        <v>3</v>
      </c>
      <c r="C14" s="8">
        <f>C15+C17+C22+C23+C31+C36+C39+C41+C33+C42</f>
        <v>356157.9</v>
      </c>
    </row>
    <row r="15" spans="1:3" ht="17.25" customHeight="1">
      <c r="A15" s="47" t="s">
        <v>7</v>
      </c>
      <c r="B15" s="9" t="s">
        <v>85</v>
      </c>
      <c r="C15" s="10">
        <f>SUM(C16:C16)</f>
        <v>196979.8</v>
      </c>
    </row>
    <row r="16" spans="1:3" ht="16.5" customHeight="1">
      <c r="A16" s="33" t="s">
        <v>8</v>
      </c>
      <c r="B16" s="11" t="s">
        <v>37</v>
      </c>
      <c r="C16" s="12">
        <v>196979.8</v>
      </c>
    </row>
    <row r="17" spans="1:3" ht="16.5" customHeight="1">
      <c r="A17" s="47" t="s">
        <v>9</v>
      </c>
      <c r="B17" s="9" t="s">
        <v>38</v>
      </c>
      <c r="C17" s="10">
        <f>SUM(C18:C21)</f>
        <v>66363.5</v>
      </c>
    </row>
    <row r="18" spans="1:3" ht="16.5" customHeight="1">
      <c r="A18" s="33" t="s">
        <v>63</v>
      </c>
      <c r="B18" s="11" t="s">
        <v>64</v>
      </c>
      <c r="C18" s="12">
        <v>45244</v>
      </c>
    </row>
    <row r="19" spans="1:3" ht="17.25" customHeight="1">
      <c r="A19" s="33" t="s">
        <v>30</v>
      </c>
      <c r="B19" s="11" t="s">
        <v>39</v>
      </c>
      <c r="C19" s="12">
        <v>19806</v>
      </c>
    </row>
    <row r="20" spans="1:3" ht="16.5" customHeight="1">
      <c r="A20" s="33" t="s">
        <v>29</v>
      </c>
      <c r="B20" s="11" t="s">
        <v>40</v>
      </c>
      <c r="C20" s="12">
        <v>113.5</v>
      </c>
    </row>
    <row r="21" spans="1:3" ht="16.5" customHeight="1">
      <c r="A21" s="33" t="s">
        <v>49</v>
      </c>
      <c r="B21" s="11" t="s">
        <v>50</v>
      </c>
      <c r="C21" s="12">
        <v>1200</v>
      </c>
    </row>
    <row r="22" spans="1:3" ht="13.5" customHeight="1">
      <c r="A22" s="47" t="s">
        <v>10</v>
      </c>
      <c r="B22" s="9" t="s">
        <v>45</v>
      </c>
      <c r="C22" s="10">
        <v>4788.4</v>
      </c>
    </row>
    <row r="23" spans="1:3" ht="24.75" customHeight="1">
      <c r="A23" s="47" t="s">
        <v>25</v>
      </c>
      <c r="B23" s="9" t="s">
        <v>41</v>
      </c>
      <c r="C23" s="10">
        <f>C24+C27+C29</f>
        <v>41891.9</v>
      </c>
    </row>
    <row r="24" spans="1:3" ht="43.5" customHeight="1">
      <c r="A24" s="48" t="s">
        <v>26</v>
      </c>
      <c r="B24" s="15" t="s">
        <v>27</v>
      </c>
      <c r="C24" s="10">
        <f>C25+C26</f>
        <v>41829.6</v>
      </c>
    </row>
    <row r="25" spans="1:3" ht="38.25" customHeight="1">
      <c r="A25" s="35" t="s">
        <v>47</v>
      </c>
      <c r="B25" s="11" t="s">
        <v>46</v>
      </c>
      <c r="C25" s="12">
        <v>30861.8</v>
      </c>
    </row>
    <row r="26" spans="1:3" ht="24" customHeight="1">
      <c r="A26" s="36" t="s">
        <v>66</v>
      </c>
      <c r="B26" s="43" t="s">
        <v>67</v>
      </c>
      <c r="C26" s="37">
        <v>10967.8</v>
      </c>
    </row>
    <row r="27" spans="1:3" s="14" customFormat="1" ht="16.5" customHeight="1">
      <c r="A27" s="49" t="s">
        <v>52</v>
      </c>
      <c r="B27" s="25" t="s">
        <v>53</v>
      </c>
      <c r="C27" s="10">
        <f>C28</f>
        <v>50</v>
      </c>
    </row>
    <row r="28" spans="1:3" ht="24.75" customHeight="1">
      <c r="A28" s="34" t="s">
        <v>54</v>
      </c>
      <c r="B28" s="26" t="s">
        <v>55</v>
      </c>
      <c r="C28" s="12">
        <v>50</v>
      </c>
    </row>
    <row r="29" spans="1:3" ht="47.25" customHeight="1">
      <c r="A29" s="46" t="s">
        <v>70</v>
      </c>
      <c r="B29" s="25" t="s">
        <v>69</v>
      </c>
      <c r="C29" s="10">
        <f>C30</f>
        <v>12.3</v>
      </c>
    </row>
    <row r="30" spans="1:3" ht="51.75" customHeight="1">
      <c r="A30" s="42" t="s">
        <v>71</v>
      </c>
      <c r="B30" s="26" t="s">
        <v>72</v>
      </c>
      <c r="C30" s="12">
        <v>12.3</v>
      </c>
    </row>
    <row r="31" spans="1:3" ht="14.25" customHeight="1">
      <c r="A31" s="47" t="s">
        <v>11</v>
      </c>
      <c r="B31" s="9" t="s">
        <v>32</v>
      </c>
      <c r="C31" s="10">
        <f>C32</f>
        <v>1905.1</v>
      </c>
    </row>
    <row r="32" spans="1:3" ht="14.25" customHeight="1">
      <c r="A32" s="31" t="s">
        <v>61</v>
      </c>
      <c r="B32" s="11" t="s">
        <v>62</v>
      </c>
      <c r="C32" s="12">
        <v>1905.1</v>
      </c>
    </row>
    <row r="33" spans="1:3" s="14" customFormat="1" ht="13.5" customHeight="1">
      <c r="A33" s="50" t="s">
        <v>28</v>
      </c>
      <c r="B33" s="9" t="s">
        <v>0</v>
      </c>
      <c r="C33" s="10">
        <f>C35+C34</f>
        <v>37225</v>
      </c>
    </row>
    <row r="34" spans="1:3" s="14" customFormat="1" ht="15.75" customHeight="1">
      <c r="A34" s="33" t="s">
        <v>51</v>
      </c>
      <c r="B34" s="26" t="s">
        <v>56</v>
      </c>
      <c r="C34" s="12">
        <f>8113.3+244.6+24+325+12+4.3</f>
        <v>8723.199999999999</v>
      </c>
    </row>
    <row r="35" spans="1:3" s="14" customFormat="1" ht="13.5" customHeight="1">
      <c r="A35" s="33" t="s">
        <v>59</v>
      </c>
      <c r="B35" s="16" t="s">
        <v>60</v>
      </c>
      <c r="C35" s="12">
        <v>28501.8</v>
      </c>
    </row>
    <row r="36" spans="1:3" ht="15.75" customHeight="1">
      <c r="A36" s="47" t="s">
        <v>12</v>
      </c>
      <c r="B36" s="9" t="s">
        <v>42</v>
      </c>
      <c r="C36" s="10">
        <f>C38+C37</f>
        <v>2494.4</v>
      </c>
    </row>
    <row r="37" spans="1:3" ht="51.75" customHeight="1">
      <c r="A37" s="31" t="s">
        <v>13</v>
      </c>
      <c r="B37" s="27" t="s">
        <v>57</v>
      </c>
      <c r="C37" s="12">
        <v>474.9</v>
      </c>
    </row>
    <row r="38" spans="1:3" ht="24.75" customHeight="1">
      <c r="A38" s="31" t="s">
        <v>65</v>
      </c>
      <c r="B38" s="11" t="s">
        <v>58</v>
      </c>
      <c r="C38" s="12">
        <v>2019.5</v>
      </c>
    </row>
    <row r="39" spans="1:3" ht="12.75" customHeight="1" hidden="1">
      <c r="A39" s="29" t="s">
        <v>14</v>
      </c>
      <c r="B39" s="9" t="s">
        <v>4</v>
      </c>
      <c r="C39" s="10">
        <f>C40</f>
        <v>0</v>
      </c>
    </row>
    <row r="40" spans="1:3" ht="25.5" customHeight="1" hidden="1">
      <c r="A40" s="30" t="s">
        <v>15</v>
      </c>
      <c r="B40" s="11" t="s">
        <v>2</v>
      </c>
      <c r="C40" s="12">
        <v>0</v>
      </c>
    </row>
    <row r="41" spans="1:3" ht="15.75" customHeight="1">
      <c r="A41" s="47" t="s">
        <v>16</v>
      </c>
      <c r="B41" s="9" t="s">
        <v>43</v>
      </c>
      <c r="C41" s="10">
        <v>4420.5</v>
      </c>
    </row>
    <row r="42" spans="1:3" ht="15.75" customHeight="1">
      <c r="A42" s="47" t="s">
        <v>20</v>
      </c>
      <c r="B42" s="9" t="s">
        <v>19</v>
      </c>
      <c r="C42" s="10">
        <v>89.3</v>
      </c>
    </row>
    <row r="43" spans="1:3" ht="17.25" customHeight="1">
      <c r="A43" s="47" t="s">
        <v>17</v>
      </c>
      <c r="B43" s="17" t="s">
        <v>44</v>
      </c>
      <c r="C43" s="18">
        <f>C44+C49</f>
        <v>769543.5000000001</v>
      </c>
    </row>
    <row r="44" spans="1:3" ht="24.75" customHeight="1">
      <c r="A44" s="47" t="s">
        <v>18</v>
      </c>
      <c r="B44" s="9" t="s">
        <v>48</v>
      </c>
      <c r="C44" s="10">
        <f>SUM(C45:C48)</f>
        <v>752564.9000000001</v>
      </c>
    </row>
    <row r="45" spans="1:3" ht="18" customHeight="1">
      <c r="A45" s="31" t="s">
        <v>81</v>
      </c>
      <c r="B45" s="44" t="s">
        <v>77</v>
      </c>
      <c r="C45" s="12">
        <v>57352.1</v>
      </c>
    </row>
    <row r="46" spans="1:3" ht="27" customHeight="1">
      <c r="A46" s="31" t="s">
        <v>82</v>
      </c>
      <c r="B46" s="44" t="s">
        <v>78</v>
      </c>
      <c r="C46" s="12">
        <f>19662.8+20800+6271.4+3276.4</f>
        <v>50010.600000000006</v>
      </c>
    </row>
    <row r="47" spans="1:3" ht="18.75" customHeight="1">
      <c r="A47" s="31" t="s">
        <v>83</v>
      </c>
      <c r="B47" s="44" t="s">
        <v>76</v>
      </c>
      <c r="C47" s="20">
        <f>566884.4+4073.3+467+8262.8-80.8</f>
        <v>579606.7000000001</v>
      </c>
    </row>
    <row r="48" spans="1:3" ht="15.75" customHeight="1">
      <c r="A48" s="32" t="s">
        <v>84</v>
      </c>
      <c r="B48" s="45" t="s">
        <v>31</v>
      </c>
      <c r="C48" s="38">
        <f>28978.7+2.6-6+3079.8+15175.7+15500+2864.7</f>
        <v>65595.5</v>
      </c>
    </row>
    <row r="49" spans="1:3" ht="16.5" customHeight="1">
      <c r="A49" s="47" t="s">
        <v>73</v>
      </c>
      <c r="B49" s="9" t="s">
        <v>74</v>
      </c>
      <c r="C49" s="10">
        <f>C50</f>
        <v>16978.6</v>
      </c>
    </row>
    <row r="50" spans="1:3" ht="20.25" customHeight="1" thickBot="1">
      <c r="A50" s="31" t="s">
        <v>79</v>
      </c>
      <c r="B50" s="19" t="s">
        <v>75</v>
      </c>
      <c r="C50" s="12">
        <v>16978.6</v>
      </c>
    </row>
    <row r="51" spans="1:3" s="22" customFormat="1" ht="17.25" customHeight="1" thickBot="1">
      <c r="A51" s="53" t="s">
        <v>35</v>
      </c>
      <c r="B51" s="54"/>
      <c r="C51" s="21">
        <f>C43+C14</f>
        <v>1125701.4000000001</v>
      </c>
    </row>
    <row r="53" ht="0.75" customHeight="1"/>
    <row r="54" ht="8.25" customHeight="1"/>
    <row r="55" ht="3" customHeight="1" hidden="1"/>
    <row r="56" ht="10.5" customHeight="1">
      <c r="C56" s="23"/>
    </row>
    <row r="57" ht="12.75">
      <c r="C57" s="28"/>
    </row>
    <row r="58" ht="12.75">
      <c r="C58" s="13"/>
    </row>
    <row r="62" ht="12.75">
      <c r="C62" s="24"/>
    </row>
  </sheetData>
  <sheetProtection/>
  <mergeCells count="5">
    <mergeCell ref="A51:B51"/>
    <mergeCell ref="A9:C9"/>
    <mergeCell ref="A12:A13"/>
    <mergeCell ref="B12:B13"/>
    <mergeCell ref="C12:C13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2017-05-02T06:54:18Z</cp:lastPrinted>
  <dcterms:created xsi:type="dcterms:W3CDTF">2005-12-26T07:27:52Z</dcterms:created>
  <dcterms:modified xsi:type="dcterms:W3CDTF">2017-05-02T06:54:38Z</dcterms:modified>
  <cp:category/>
  <cp:version/>
  <cp:contentType/>
  <cp:contentStatus/>
</cp:coreProperties>
</file>