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20" windowWidth="15435" windowHeight="11805" tabRatio="611" activeTab="0"/>
  </bookViews>
  <sheets>
    <sheet name="прил. 2.1 на 2018-2019" sheetId="1" r:id="rId1"/>
  </sheets>
  <definedNames>
    <definedName name="_xlnm.Print_Titles" localSheetId="0">'прил. 2.1 на 2018-2019'!$14:$15</definedName>
  </definedNames>
  <calcPr fullCalcOnLoad="1"/>
</workbook>
</file>

<file path=xl/sharedStrings.xml><?xml version="1.0" encoding="utf-8"?>
<sst xmlns="http://schemas.openxmlformats.org/spreadsheetml/2006/main" count="87" uniqueCount="87">
  <si>
    <t>Доходы от оказания платных услуг (работ) и компенсации затрат государства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</si>
  <si>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</si>
  <si>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</si>
  <si>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</si>
  <si>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</si>
  <si>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</si>
  <si>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</si>
  <si>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</si>
  <si>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</si>
  <si>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</si>
  <si>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</si>
  <si>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</si>
  <si>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</si>
  <si>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</si>
  <si>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</si>
  <si>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</si>
  <si>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</si>
  <si>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</si>
  <si>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</si>
  <si>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</si>
  <si>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</si>
  <si>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</si>
  <si>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</si>
  <si>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</si>
  <si>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</si>
  <si>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</si>
  <si>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</si>
  <si>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</si>
  <si>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</si>
  <si>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</si>
  <si>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</si>
  <si>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</si>
  <si>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</si>
  <si>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</si>
  <si>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</si>
  <si>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</si>
  <si>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</si>
  <si>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</si>
  <si>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</si>
  <si>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</si>
  <si>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</si>
  <si>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</si>
  <si>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</si>
  <si>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</si>
  <si>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</si>
  <si>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</si>
  <si>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</si>
  <si>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</si>
  <si>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</si>
  <si>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</si>
  <si>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</si>
  <si>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</si>
  <si>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</si>
  <si>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</si>
  <si>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</si>
  <si>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</si>
  <si>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</si>
  <si>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</si>
  <si>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</si>
  <si>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</si>
  <si>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</si>
  <si>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</si>
  <si>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</si>
  <si>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</si>
  <si>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</si>
  <si>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</si>
  <si>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</si>
  <si>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</si>
  <si>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                                                                         Приложение  2.1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</si>
  <si>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</si>
  <si>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</si>
  <si>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</si>
  <si>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</si>
  <si>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</si>
  <si>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</si>
  <si>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бюджетной системы Российской Федерации
</t>
  </si>
  <si>
    <t xml:space="preserve"> 2 07 00000 00 0000 180</t>
  </si>
  <si>
    <t>Прочие безвозмездные поступления</t>
  </si>
  <si>
    <t>Прочие безвозмездные поступления в бюджеты муниципальных районов</t>
  </si>
  <si>
    <t xml:space="preserve"> 2 07 05000 05 0000 180</t>
  </si>
  <si>
    <t xml:space="preserve">              Ленинградской области на 2018-2019 годы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</si>
  <si>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</si>
  <si>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</si>
  <si>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</si>
  <si>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</si>
  <si>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от      21.12.2016   №  277-рсд</t>
  </si>
  <si>
    <t>(в редакции решения совета депутатов от 22.02.2017   №  293 -рсд)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</si>
</sst>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179" fontId="9" fillId="0" borderId="12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79" fontId="4" fillId="0" borderId="12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justify" wrapText="1"/>
    </xf>
    <xf numFmtId="0" fontId="10" fillId="0" borderId="11" xfId="0" applyFont="1" applyBorder="1" applyAlignment="1">
      <alignment wrapText="1"/>
    </xf>
    <xf numFmtId="179" fontId="10" fillId="0" borderId="12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179" fontId="6" fillId="0" borderId="14" xfId="0" applyNumberFormat="1" applyFont="1" applyFill="1" applyBorder="1" applyAlignment="1">
      <alignment/>
    </xf>
    <xf numFmtId="0" fontId="12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1" fillId="0" borderId="11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183" fontId="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 vertical="justify" wrapText="1"/>
    </xf>
    <xf numFmtId="0" fontId="7" fillId="0" borderId="17" xfId="0" applyFont="1" applyBorder="1" applyAlignment="1">
      <alignment horizontal="left"/>
    </xf>
    <xf numFmtId="0" fontId="7" fillId="33" borderId="15" xfId="0" applyFont="1" applyFill="1" applyBorder="1" applyAlignment="1">
      <alignment/>
    </xf>
    <xf numFmtId="179" fontId="4" fillId="33" borderId="12" xfId="0" applyNumberFormat="1" applyFont="1" applyFill="1" applyBorder="1" applyAlignment="1">
      <alignment/>
    </xf>
    <xf numFmtId="179" fontId="10" fillId="0" borderId="18" xfId="0" applyNumberFormat="1" applyFont="1" applyBorder="1" applyAlignment="1">
      <alignment horizontal="right" wrapText="1"/>
    </xf>
    <xf numFmtId="179" fontId="9" fillId="0" borderId="19" xfId="0" applyNumberFormat="1" applyFont="1" applyBorder="1" applyAlignment="1">
      <alignment/>
    </xf>
    <xf numFmtId="179" fontId="4" fillId="0" borderId="19" xfId="0" applyNumberFormat="1" applyFont="1" applyBorder="1" applyAlignment="1">
      <alignment/>
    </xf>
    <xf numFmtId="179" fontId="4" fillId="33" borderId="19" xfId="0" applyNumberFormat="1" applyFont="1" applyFill="1" applyBorder="1" applyAlignment="1">
      <alignment/>
    </xf>
    <xf numFmtId="179" fontId="10" fillId="0" borderId="19" xfId="0" applyNumberFormat="1" applyFont="1" applyBorder="1" applyAlignment="1">
      <alignment/>
    </xf>
    <xf numFmtId="179" fontId="6" fillId="0" borderId="20" xfId="0" applyNumberFormat="1" applyFont="1" applyFill="1" applyBorder="1" applyAlignment="1">
      <alignment/>
    </xf>
    <xf numFmtId="179" fontId="4" fillId="0" borderId="12" xfId="0" applyNumberFormat="1" applyFont="1" applyFill="1" applyBorder="1" applyAlignment="1">
      <alignment/>
    </xf>
    <xf numFmtId="179" fontId="4" fillId="0" borderId="21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179" fontId="7" fillId="0" borderId="0" xfId="6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vertical="justify" wrapText="1"/>
    </xf>
    <xf numFmtId="0" fontId="7" fillId="0" borderId="17" xfId="0" applyFont="1" applyBorder="1" applyAlignment="1">
      <alignment horizontal="left" wrapText="1"/>
    </xf>
    <xf numFmtId="0" fontId="4" fillId="0" borderId="13" xfId="0" applyFont="1" applyBorder="1" applyAlignment="1">
      <alignment vertical="justify" wrapText="1"/>
    </xf>
    <xf numFmtId="0" fontId="4" fillId="0" borderId="22" xfId="0" applyFont="1" applyBorder="1" applyAlignment="1">
      <alignment vertical="justify" wrapText="1"/>
    </xf>
    <xf numFmtId="179" fontId="10" fillId="0" borderId="23" xfId="0" applyNumberFormat="1" applyFont="1" applyBorder="1" applyAlignment="1">
      <alignment horizontal="right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4" fillId="0" borderId="17" xfId="0" applyFont="1" applyBorder="1" applyAlignment="1">
      <alignment horizontal="left" wrapText="1"/>
    </xf>
    <xf numFmtId="0" fontId="14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vertical="justify" wrapText="1"/>
    </xf>
    <xf numFmtId="0" fontId="14" fillId="0" borderId="15" xfId="0" applyFont="1" applyBorder="1" applyAlignment="1">
      <alignment horizontal="left"/>
    </xf>
    <xf numFmtId="179" fontId="4" fillId="0" borderId="19" xfId="0" applyNumberFormat="1" applyFont="1" applyFill="1" applyBorder="1" applyAlignment="1">
      <alignment/>
    </xf>
    <xf numFmtId="179" fontId="4" fillId="0" borderId="26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6" fillId="0" borderId="27" xfId="0" applyFont="1" applyBorder="1" applyAlignment="1">
      <alignment horizontal="left" vertical="justify"/>
    </xf>
    <xf numFmtId="0" fontId="12" fillId="0" borderId="28" xfId="0" applyFont="1" applyBorder="1" applyAlignment="1">
      <alignment horizontal="left" vertical="justify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173" fontId="8" fillId="0" borderId="32" xfId="0" applyNumberFormat="1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0"/>
  <sheetViews>
    <sheetView tabSelected="1" zoomScalePageLayoutView="0" workbookViewId="0" topLeftCell="A1">
      <selection activeCell="D8" sqref="D8"/>
    </sheetView>
  </sheetViews>
  <sheetFormatPr defaultColWidth="8.875" defaultRowHeight="12.75"/>
  <cols>
    <col min="1" max="1" width="21.625" style="2" customWidth="1"/>
    <col min="2" max="2" width="69.75390625" style="2" customWidth="1"/>
    <col min="3" max="4" width="12.875" style="6" customWidth="1"/>
    <col min="5" max="16384" width="8.875" style="2" customWidth="1"/>
  </cols>
  <sheetData>
    <row r="2" spans="3:4" ht="15">
      <c r="C2" s="44"/>
      <c r="D2" s="44" t="s">
        <v>68</v>
      </c>
    </row>
    <row r="3" spans="3:4" ht="15">
      <c r="C3" s="44"/>
      <c r="D3" s="44" t="s">
        <v>20</v>
      </c>
    </row>
    <row r="4" spans="3:4" ht="15">
      <c r="C4" s="44"/>
      <c r="D4" s="44" t="s">
        <v>21</v>
      </c>
    </row>
    <row r="5" spans="3:4" ht="15">
      <c r="C5" s="44"/>
      <c r="D5" s="44" t="s">
        <v>22</v>
      </c>
    </row>
    <row r="6" spans="3:4" ht="15.75" customHeight="1">
      <c r="C6" s="44"/>
      <c r="D6" s="44" t="s">
        <v>23</v>
      </c>
    </row>
    <row r="7" spans="2:4" ht="15.75" customHeight="1">
      <c r="B7" s="4"/>
      <c r="C7" s="45"/>
      <c r="D7" s="60" t="s">
        <v>85</v>
      </c>
    </row>
    <row r="8" spans="2:4" ht="15">
      <c r="B8" s="5"/>
      <c r="C8" s="1"/>
      <c r="D8" s="60" t="s">
        <v>86</v>
      </c>
    </row>
    <row r="9" ht="12.75">
      <c r="B9" s="3"/>
    </row>
    <row r="11" spans="1:4" ht="18.75">
      <c r="A11" s="63" t="s">
        <v>32</v>
      </c>
      <c r="B11" s="63"/>
      <c r="C11" s="63"/>
      <c r="D11" s="64"/>
    </row>
    <row r="12" spans="1:4" ht="18.75">
      <c r="A12" s="63" t="s">
        <v>80</v>
      </c>
      <c r="B12" s="63"/>
      <c r="C12" s="63"/>
      <c r="D12" s="63"/>
    </row>
    <row r="13" ht="15.75" thickBot="1">
      <c r="B13" s="7"/>
    </row>
    <row r="14" spans="1:4" ht="12.75" customHeight="1">
      <c r="A14" s="65" t="s">
        <v>33</v>
      </c>
      <c r="B14" s="67" t="s">
        <v>4</v>
      </c>
      <c r="C14" s="69" t="s">
        <v>35</v>
      </c>
      <c r="D14" s="70"/>
    </row>
    <row r="15" spans="1:4" ht="21" customHeight="1" thickBot="1">
      <c r="A15" s="66"/>
      <c r="B15" s="68"/>
      <c r="C15" s="52">
        <v>2018</v>
      </c>
      <c r="D15" s="51">
        <v>2019</v>
      </c>
    </row>
    <row r="16" spans="1:4" ht="27">
      <c r="A16" s="53" t="s">
        <v>5</v>
      </c>
      <c r="B16" s="8" t="s">
        <v>2</v>
      </c>
      <c r="C16" s="36">
        <f>C17+C19+C24+C25+C33+C38+C41+C43+C35+C44</f>
        <v>365796.3</v>
      </c>
      <c r="D16" s="50">
        <f>D17+D19+D24+D25+D33+D38+D41+D43+D35+D44</f>
        <v>376030.5999999999</v>
      </c>
    </row>
    <row r="17" spans="1:4" ht="13.5">
      <c r="A17" s="54" t="s">
        <v>6</v>
      </c>
      <c r="B17" s="9" t="s">
        <v>36</v>
      </c>
      <c r="C17" s="37">
        <f>SUM(C18:C18)</f>
        <v>201510.3</v>
      </c>
      <c r="D17" s="10">
        <f>SUM(D18:D18)</f>
        <v>205742</v>
      </c>
    </row>
    <row r="18" spans="1:4" ht="15">
      <c r="A18" s="31" t="s">
        <v>7</v>
      </c>
      <c r="B18" s="11" t="s">
        <v>37</v>
      </c>
      <c r="C18" s="38">
        <v>201510.3</v>
      </c>
      <c r="D18" s="12">
        <v>205742</v>
      </c>
    </row>
    <row r="19" spans="1:4" ht="13.5">
      <c r="A19" s="54" t="s">
        <v>8</v>
      </c>
      <c r="B19" s="9" t="s">
        <v>38</v>
      </c>
      <c r="C19" s="37">
        <f>SUM(C20:C23)</f>
        <v>67675.5</v>
      </c>
      <c r="D19" s="10">
        <f>SUM(D20:D23)</f>
        <v>69004.5</v>
      </c>
    </row>
    <row r="20" spans="1:4" ht="15">
      <c r="A20" s="31" t="s">
        <v>63</v>
      </c>
      <c r="B20" s="11" t="s">
        <v>64</v>
      </c>
      <c r="C20" s="38">
        <v>46148</v>
      </c>
      <c r="D20" s="12">
        <v>47071</v>
      </c>
    </row>
    <row r="21" spans="1:4" ht="15">
      <c r="A21" s="31" t="s">
        <v>29</v>
      </c>
      <c r="B21" s="11" t="s">
        <v>39</v>
      </c>
      <c r="C21" s="38">
        <v>20202</v>
      </c>
      <c r="D21" s="12">
        <v>20606</v>
      </c>
    </row>
    <row r="22" spans="1:4" ht="15">
      <c r="A22" s="31" t="s">
        <v>28</v>
      </c>
      <c r="B22" s="11" t="s">
        <v>40</v>
      </c>
      <c r="C22" s="38">
        <v>115.5</v>
      </c>
      <c r="D22" s="12">
        <v>117.5</v>
      </c>
    </row>
    <row r="23" spans="1:4" ht="15">
      <c r="A23" s="31" t="s">
        <v>49</v>
      </c>
      <c r="B23" s="11" t="s">
        <v>50</v>
      </c>
      <c r="C23" s="38">
        <v>1210</v>
      </c>
      <c r="D23" s="12">
        <v>1210</v>
      </c>
    </row>
    <row r="24" spans="1:4" ht="13.5">
      <c r="A24" s="54" t="s">
        <v>9</v>
      </c>
      <c r="B24" s="9" t="s">
        <v>45</v>
      </c>
      <c r="C24" s="37">
        <v>4836.3</v>
      </c>
      <c r="D24" s="10">
        <v>4884.6</v>
      </c>
    </row>
    <row r="25" spans="1:4" ht="25.5">
      <c r="A25" s="54" t="s">
        <v>24</v>
      </c>
      <c r="B25" s="9" t="s">
        <v>41</v>
      </c>
      <c r="C25" s="37">
        <f>C26+C29+C31</f>
        <v>44531.8</v>
      </c>
      <c r="D25" s="10">
        <f>D26+D29+D31</f>
        <v>47358.5</v>
      </c>
    </row>
    <row r="26" spans="1:4" ht="48">
      <c r="A26" s="55" t="s">
        <v>25</v>
      </c>
      <c r="B26" s="15" t="s">
        <v>26</v>
      </c>
      <c r="C26" s="37">
        <f>C27+C28</f>
        <v>44469.5</v>
      </c>
      <c r="D26" s="10">
        <f>D27+D28</f>
        <v>47296.2</v>
      </c>
    </row>
    <row r="27" spans="1:4" ht="39">
      <c r="A27" s="33" t="s">
        <v>47</v>
      </c>
      <c r="B27" s="11" t="s">
        <v>46</v>
      </c>
      <c r="C27" s="38">
        <v>32404.9</v>
      </c>
      <c r="D27" s="12">
        <v>34025.1</v>
      </c>
    </row>
    <row r="28" spans="1:4" ht="31.5" customHeight="1">
      <c r="A28" s="34" t="s">
        <v>66</v>
      </c>
      <c r="B28" s="46" t="s">
        <v>67</v>
      </c>
      <c r="C28" s="39">
        <v>12064.6</v>
      </c>
      <c r="D28" s="35">
        <v>13271.1</v>
      </c>
    </row>
    <row r="29" spans="1:4" s="14" customFormat="1" ht="20.25" customHeight="1">
      <c r="A29" s="56" t="s">
        <v>52</v>
      </c>
      <c r="B29" s="24" t="s">
        <v>53</v>
      </c>
      <c r="C29" s="37">
        <f>C30</f>
        <v>50</v>
      </c>
      <c r="D29" s="10">
        <f>D30</f>
        <v>50</v>
      </c>
    </row>
    <row r="30" spans="1:4" ht="30.75" customHeight="1">
      <c r="A30" s="32" t="s">
        <v>54</v>
      </c>
      <c r="B30" s="25" t="s">
        <v>55</v>
      </c>
      <c r="C30" s="38">
        <v>50</v>
      </c>
      <c r="D30" s="12">
        <v>50</v>
      </c>
    </row>
    <row r="31" spans="1:4" ht="48.75" customHeight="1">
      <c r="A31" s="53" t="s">
        <v>69</v>
      </c>
      <c r="B31" s="24" t="s">
        <v>70</v>
      </c>
      <c r="C31" s="37">
        <f>C32</f>
        <v>12.3</v>
      </c>
      <c r="D31" s="10">
        <f>D32</f>
        <v>12.3</v>
      </c>
    </row>
    <row r="32" spans="1:4" ht="50.25" customHeight="1">
      <c r="A32" s="47" t="s">
        <v>71</v>
      </c>
      <c r="B32" s="25" t="s">
        <v>72</v>
      </c>
      <c r="C32" s="38">
        <v>12.3</v>
      </c>
      <c r="D32" s="12">
        <v>12.3</v>
      </c>
    </row>
    <row r="33" spans="1:4" s="14" customFormat="1" ht="13.5">
      <c r="A33" s="54" t="s">
        <v>10</v>
      </c>
      <c r="B33" s="9" t="s">
        <v>31</v>
      </c>
      <c r="C33" s="37">
        <f>C34</f>
        <v>1955.9</v>
      </c>
      <c r="D33" s="10">
        <f>D34</f>
        <v>2008.2</v>
      </c>
    </row>
    <row r="34" spans="1:4" s="14" customFormat="1" ht="15">
      <c r="A34" s="29" t="s">
        <v>61</v>
      </c>
      <c r="B34" s="11" t="s">
        <v>62</v>
      </c>
      <c r="C34" s="38">
        <v>1955.9</v>
      </c>
      <c r="D34" s="12">
        <v>2008.2</v>
      </c>
    </row>
    <row r="35" spans="1:4" s="14" customFormat="1" ht="13.5">
      <c r="A35" s="57" t="s">
        <v>27</v>
      </c>
      <c r="B35" s="9" t="s">
        <v>0</v>
      </c>
      <c r="C35" s="37">
        <f>C37+C36</f>
        <v>38482.5</v>
      </c>
      <c r="D35" s="10">
        <f>D37+D36</f>
        <v>40329.6</v>
      </c>
    </row>
    <row r="36" spans="1:4" ht="18" customHeight="1">
      <c r="A36" s="31" t="s">
        <v>51</v>
      </c>
      <c r="B36" s="25" t="s">
        <v>56</v>
      </c>
      <c r="C36" s="38">
        <v>8527.1</v>
      </c>
      <c r="D36" s="12">
        <v>8936.4</v>
      </c>
    </row>
    <row r="37" spans="1:4" ht="15.75" customHeight="1">
      <c r="A37" s="31" t="s">
        <v>59</v>
      </c>
      <c r="B37" s="16" t="s">
        <v>60</v>
      </c>
      <c r="C37" s="38">
        <v>29955.4</v>
      </c>
      <c r="D37" s="12">
        <v>31393.2</v>
      </c>
    </row>
    <row r="38" spans="1:4" ht="13.5">
      <c r="A38" s="54" t="s">
        <v>11</v>
      </c>
      <c r="B38" s="9" t="s">
        <v>42</v>
      </c>
      <c r="C38" s="37">
        <f>C40+C39</f>
        <v>2245.5</v>
      </c>
      <c r="D38" s="10">
        <f>D40+D39</f>
        <v>2095.6</v>
      </c>
    </row>
    <row r="39" spans="1:4" ht="51.75" customHeight="1">
      <c r="A39" s="29" t="s">
        <v>12</v>
      </c>
      <c r="B39" s="26" t="s">
        <v>57</v>
      </c>
      <c r="C39" s="38">
        <v>226</v>
      </c>
      <c r="D39" s="12">
        <v>76.1</v>
      </c>
    </row>
    <row r="40" spans="1:4" ht="26.25">
      <c r="A40" s="29" t="s">
        <v>65</v>
      </c>
      <c r="B40" s="11" t="s">
        <v>58</v>
      </c>
      <c r="C40" s="38">
        <v>2019.5</v>
      </c>
      <c r="D40" s="12">
        <v>2019.5</v>
      </c>
    </row>
    <row r="41" spans="1:4" ht="13.5" hidden="1">
      <c r="A41" s="54" t="s">
        <v>13</v>
      </c>
      <c r="B41" s="9" t="s">
        <v>3</v>
      </c>
      <c r="C41" s="37">
        <f>C42</f>
        <v>0</v>
      </c>
      <c r="D41" s="10">
        <f>D42</f>
        <v>0</v>
      </c>
    </row>
    <row r="42" spans="1:4" ht="25.5" hidden="1">
      <c r="A42" s="28" t="s">
        <v>14</v>
      </c>
      <c r="B42" s="11" t="s">
        <v>1</v>
      </c>
      <c r="C42" s="38">
        <v>0</v>
      </c>
      <c r="D42" s="12">
        <v>0</v>
      </c>
    </row>
    <row r="43" spans="1:4" ht="13.5">
      <c r="A43" s="54" t="s">
        <v>15</v>
      </c>
      <c r="B43" s="9" t="s">
        <v>43</v>
      </c>
      <c r="C43" s="37">
        <v>4464.7</v>
      </c>
      <c r="D43" s="10">
        <v>4509.3</v>
      </c>
    </row>
    <row r="44" spans="1:4" ht="13.5">
      <c r="A44" s="54" t="s">
        <v>19</v>
      </c>
      <c r="B44" s="9" t="s">
        <v>18</v>
      </c>
      <c r="C44" s="37">
        <v>93.8</v>
      </c>
      <c r="D44" s="10">
        <v>98.3</v>
      </c>
    </row>
    <row r="45" spans="1:4" ht="14.25">
      <c r="A45" s="54" t="s">
        <v>16</v>
      </c>
      <c r="B45" s="17" t="s">
        <v>44</v>
      </c>
      <c r="C45" s="40">
        <f>C46+C51</f>
        <v>656168.3</v>
      </c>
      <c r="D45" s="18">
        <f>D46+D51</f>
        <v>709068.7000000001</v>
      </c>
    </row>
    <row r="46" spans="1:4" ht="25.5">
      <c r="A46" s="54" t="s">
        <v>17</v>
      </c>
      <c r="B46" s="9" t="s">
        <v>48</v>
      </c>
      <c r="C46" s="37">
        <f>SUM(C47:C50)</f>
        <v>638323.8</v>
      </c>
      <c r="D46" s="10">
        <f>SUM(D47:D50)</f>
        <v>690367.7000000001</v>
      </c>
    </row>
    <row r="47" spans="1:4" ht="17.25" customHeight="1">
      <c r="A47" s="29" t="s">
        <v>81</v>
      </c>
      <c r="B47" s="48" t="s">
        <v>73</v>
      </c>
      <c r="C47" s="38">
        <v>47962.6</v>
      </c>
      <c r="D47" s="12">
        <v>50103.4</v>
      </c>
    </row>
    <row r="48" spans="1:4" ht="25.5" customHeight="1">
      <c r="A48" s="29" t="s">
        <v>82</v>
      </c>
      <c r="B48" s="48" t="s">
        <v>74</v>
      </c>
      <c r="C48" s="38">
        <v>7831.4</v>
      </c>
      <c r="D48" s="12">
        <v>7966</v>
      </c>
    </row>
    <row r="49" spans="1:4" s="21" customFormat="1" ht="17.25" customHeight="1">
      <c r="A49" s="29" t="s">
        <v>83</v>
      </c>
      <c r="B49" s="48" t="s">
        <v>75</v>
      </c>
      <c r="C49" s="58">
        <v>582529.8</v>
      </c>
      <c r="D49" s="42">
        <v>632298.3</v>
      </c>
    </row>
    <row r="50" spans="1:4" ht="16.5" customHeight="1">
      <c r="A50" s="30" t="s">
        <v>84</v>
      </c>
      <c r="B50" s="49" t="s">
        <v>30</v>
      </c>
      <c r="C50" s="59">
        <v>0</v>
      </c>
      <c r="D50" s="43">
        <v>0</v>
      </c>
    </row>
    <row r="51" spans="1:4" ht="15" customHeight="1">
      <c r="A51" s="54" t="s">
        <v>76</v>
      </c>
      <c r="B51" s="9" t="s">
        <v>77</v>
      </c>
      <c r="C51" s="37">
        <f>C52</f>
        <v>17844.5</v>
      </c>
      <c r="D51" s="10">
        <f>D52</f>
        <v>18701</v>
      </c>
    </row>
    <row r="52" spans="1:4" ht="16.5" customHeight="1" thickBot="1">
      <c r="A52" s="29" t="s">
        <v>79</v>
      </c>
      <c r="B52" s="19" t="s">
        <v>78</v>
      </c>
      <c r="C52" s="38">
        <v>17844.5</v>
      </c>
      <c r="D52" s="12">
        <v>18701</v>
      </c>
    </row>
    <row r="53" spans="1:4" ht="16.5" thickBot="1">
      <c r="A53" s="61" t="s">
        <v>34</v>
      </c>
      <c r="B53" s="62"/>
      <c r="C53" s="41">
        <f>C45+C16</f>
        <v>1021964.6000000001</v>
      </c>
      <c r="D53" s="20">
        <f>D45+D16</f>
        <v>1085099.3</v>
      </c>
    </row>
    <row r="54" spans="3:4" ht="12.75">
      <c r="C54" s="22"/>
      <c r="D54" s="22"/>
    </row>
    <row r="55" spans="3:4" ht="12.75">
      <c r="C55" s="27"/>
      <c r="D55" s="27"/>
    </row>
    <row r="56" spans="3:4" ht="12.75">
      <c r="C56" s="13"/>
      <c r="D56" s="13"/>
    </row>
    <row r="60" spans="3:4" ht="12.75">
      <c r="C60" s="23"/>
      <c r="D60" s="23"/>
    </row>
  </sheetData>
  <sheetProtection/>
  <mergeCells count="6">
    <mergeCell ref="A53:B53"/>
    <mergeCell ref="A11:D11"/>
    <mergeCell ref="A12:D12"/>
    <mergeCell ref="A14:A15"/>
    <mergeCell ref="B14:B15"/>
    <mergeCell ref="C14:D14"/>
  </mergeCells>
  <printOptions/>
  <pageMargins left="0.9055118110236221" right="0.31496062992125984" top="0.15748031496062992" bottom="0.15748031496062992" header="0.31496062992125984" footer="0.3149606299212598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2016-10-22T11:00:42Z</cp:lastPrinted>
  <dcterms:created xsi:type="dcterms:W3CDTF">2005-12-26T07:27:52Z</dcterms:created>
  <dcterms:modified xsi:type="dcterms:W3CDTF">2017-03-06T09:14:53Z</dcterms:modified>
  <cp:category/>
  <cp:version/>
  <cp:contentType/>
  <cp:contentStatus/>
</cp:coreProperties>
</file>