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1'!$5:$7</definedName>
    <definedName name="_xlnm.Print_Titles" localSheetId="1">'Приложение 2'!$5:$7</definedName>
    <definedName name="_xlnm.Print_Area" localSheetId="0">'Приложение 1'!$A$1:$K$35</definedName>
  </definedNames>
  <calcPr fullCalcOnLoad="1"/>
</workbook>
</file>

<file path=xl/sharedStrings.xml><?xml version="1.0" encoding="utf-8"?>
<sst xmlns="http://schemas.openxmlformats.org/spreadsheetml/2006/main" count="75" uniqueCount="43">
  <si>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</si>
  <si>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</si>
  <si>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</si>
  <si>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</si>
  <si>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</si>
  <si>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</si>
  <si>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</si>
  <si>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</si>
  <si>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</si>
  <si>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</si>
  <si>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</si>
  <si>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</si>
  <si>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</si>
  <si>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</si>
  <si>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</si>
  <si>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</si>
  <si>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Субсидирование затрат, связанных с уплатой субъектом малого и среднего предпринимательства лизинговых платежей, в том числе первого взноса (аванса) по договору  лизинга оборудования, за исключением части лизинговых платежей на покрытие дохода лизингодателя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</si>
  <si>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</si>
  <si>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</si>
  <si>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Приложение 2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</si>
  <si>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</si>
  <si>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</si>
  <si>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</si>
  <si>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</si>
  <si>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</si>
  <si>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</si>
  <si>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>количество СМП, получивших поддержку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</si>
  <si>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</si>
  <si>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</si>
  <si>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</si>
  <si>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</si>
  <si>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</si>
  <si>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</si>
  <si>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</si>
  <si>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</si>
  <si>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Приложение 1</t>
  </si>
  <si>
    <t>Сведения
о показателях (индикаторах) подпрограммы 1
"Поддержка субъектов малого и среднего предпринимательства"
и их значения</t>
  </si>
  <si>
    <t>План реализации мероприятий  подпрограммы 1 "Поддержка субъектов малого и среднего предпринимательства"</t>
  </si>
  <si>
    <t>к подпрограмме 1 "Поддержка субъектов малого и среднего предпринимательства" к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</si>
  <si>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Комитет по управлению муниципальным имуществом и земельными ресурсами администрации</t>
  </si>
  <si>
    <t>Комитет экономического развития и инвестиционной политики администрации, комитет бухгалтерского учета администрации, ФПМСП «Социально-деловой центр»</t>
  </si>
  <si>
    <t>Комитет экономического развития и инвестиционной политики администрации, комитет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</si>
  <si>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Базовый период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</si>
</sst>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164" fontId="9" fillId="0" borderId="10" xfId="0" applyNumberFormat="1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/>
    </xf>
    <xf numFmtId="165" fontId="2" fillId="22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5" fontId="9" fillId="22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view="pageBreakPreview" zoomScaleNormal="9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6" sqref="C16:C18"/>
    </sheetView>
  </sheetViews>
  <sheetFormatPr defaultColWidth="9.125" defaultRowHeight="12.75"/>
  <cols>
    <col min="1" max="1" width="4.75390625" style="1" customWidth="1"/>
    <col min="2" max="2" width="36.00390625" style="2" customWidth="1"/>
    <col min="3" max="3" width="31.625" style="8" customWidth="1"/>
    <col min="4" max="4" width="7.25390625" style="2" customWidth="1"/>
    <col min="5" max="5" width="7.875" style="2" customWidth="1"/>
    <col min="6" max="6" width="8.375" style="2" customWidth="1"/>
    <col min="7" max="7" width="11.25390625" style="2" bestFit="1" customWidth="1"/>
    <col min="8" max="9" width="10.00390625" style="2" bestFit="1" customWidth="1"/>
    <col min="10" max="10" width="9.375" style="2" bestFit="1" customWidth="1"/>
    <col min="11" max="16384" width="9.125" style="2" customWidth="1"/>
  </cols>
  <sheetData>
    <row r="1" spans="2:6" ht="15.75" customHeight="1">
      <c r="B1" s="5"/>
      <c r="C1" s="6"/>
      <c r="F1" s="2" t="s">
        <v>35</v>
      </c>
    </row>
    <row r="2" spans="2:11" ht="64.5" customHeight="1">
      <c r="B2" s="5"/>
      <c r="C2" s="6"/>
      <c r="F2" s="37" t="s">
        <v>38</v>
      </c>
      <c r="G2" s="37"/>
      <c r="H2" s="37"/>
      <c r="I2" s="37"/>
      <c r="J2" s="37"/>
      <c r="K2" s="37"/>
    </row>
    <row r="3" spans="1:11" ht="22.5" customHeight="1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6" customHeight="1" hidden="1">
      <c r="A4" s="3"/>
      <c r="B4" s="3"/>
      <c r="C4" s="7"/>
      <c r="D4" s="3"/>
      <c r="E4" s="3"/>
      <c r="F4" s="3"/>
      <c r="G4" s="3"/>
      <c r="H4" s="3"/>
      <c r="I4" s="3"/>
      <c r="J4" s="3"/>
      <c r="K4" s="3"/>
    </row>
    <row r="5" spans="1:11" ht="38.25">
      <c r="A5" s="50"/>
      <c r="B5" s="51" t="s">
        <v>0</v>
      </c>
      <c r="C5" s="52" t="s">
        <v>1</v>
      </c>
      <c r="D5" s="51" t="s">
        <v>2</v>
      </c>
      <c r="E5" s="51"/>
      <c r="F5" s="12" t="s">
        <v>3</v>
      </c>
      <c r="G5" s="35" t="s">
        <v>4</v>
      </c>
      <c r="H5" s="35"/>
      <c r="I5" s="35"/>
      <c r="J5" s="35"/>
      <c r="K5" s="35"/>
    </row>
    <row r="6" spans="1:11" ht="38.25">
      <c r="A6" s="50"/>
      <c r="B6" s="51"/>
      <c r="C6" s="52"/>
      <c r="D6" s="10" t="s">
        <v>5</v>
      </c>
      <c r="E6" s="10" t="s">
        <v>6</v>
      </c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</row>
    <row r="7" spans="1:11" ht="12.75">
      <c r="A7" s="9">
        <v>1</v>
      </c>
      <c r="B7" s="9">
        <v>2</v>
      </c>
      <c r="C7" s="11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</row>
    <row r="8" spans="1:11" ht="33.75" customHeight="1">
      <c r="A8" s="39">
        <v>1</v>
      </c>
      <c r="B8" s="49" t="s">
        <v>30</v>
      </c>
      <c r="C8" s="41" t="s">
        <v>41</v>
      </c>
      <c r="D8" s="35">
        <v>2016</v>
      </c>
      <c r="E8" s="35">
        <v>2018</v>
      </c>
      <c r="F8" s="12">
        <v>2016</v>
      </c>
      <c r="G8" s="71">
        <f>H8+I8+J8+K8</f>
        <v>31855</v>
      </c>
      <c r="H8" s="71">
        <f aca="true" t="shared" si="0" ref="H8:K10">H12+H28</f>
        <v>25320</v>
      </c>
      <c r="I8" s="71">
        <f t="shared" si="0"/>
        <v>6330</v>
      </c>
      <c r="J8" s="72">
        <f t="shared" si="0"/>
        <v>205</v>
      </c>
      <c r="K8" s="27">
        <f t="shared" si="0"/>
        <v>0</v>
      </c>
    </row>
    <row r="9" spans="1:11" ht="27.75" customHeight="1">
      <c r="A9" s="39"/>
      <c r="B9" s="49"/>
      <c r="C9" s="41"/>
      <c r="D9" s="35"/>
      <c r="E9" s="35"/>
      <c r="F9" s="12">
        <v>2017</v>
      </c>
      <c r="G9" s="71">
        <f>H9+I9+J9+K9</f>
        <v>13401.113000000001</v>
      </c>
      <c r="H9" s="71">
        <f t="shared" si="0"/>
        <v>2564.913</v>
      </c>
      <c r="I9" s="73">
        <f t="shared" si="0"/>
        <v>10664</v>
      </c>
      <c r="J9" s="73">
        <f t="shared" si="0"/>
        <v>172.2</v>
      </c>
      <c r="K9" s="27">
        <f t="shared" si="0"/>
        <v>0</v>
      </c>
    </row>
    <row r="10" spans="1:11" ht="31.5" customHeight="1">
      <c r="A10" s="39"/>
      <c r="B10" s="49"/>
      <c r="C10" s="41"/>
      <c r="D10" s="35"/>
      <c r="E10" s="35"/>
      <c r="F10" s="12">
        <v>2018</v>
      </c>
      <c r="G10" s="71">
        <f>H10+I10+J10+K10</f>
        <v>0</v>
      </c>
      <c r="H10" s="71">
        <f t="shared" si="0"/>
        <v>0</v>
      </c>
      <c r="I10" s="71">
        <f t="shared" si="0"/>
        <v>0</v>
      </c>
      <c r="J10" s="72">
        <f t="shared" si="0"/>
        <v>0</v>
      </c>
      <c r="K10" s="27">
        <f t="shared" si="0"/>
        <v>0</v>
      </c>
    </row>
    <row r="11" spans="1:11" ht="12.75">
      <c r="A11" s="39"/>
      <c r="B11" s="36" t="s">
        <v>13</v>
      </c>
      <c r="C11" s="36"/>
      <c r="D11" s="36"/>
      <c r="E11" s="36"/>
      <c r="F11" s="36"/>
      <c r="G11" s="61">
        <f>SUM(G8:G10)</f>
        <v>45256.113</v>
      </c>
      <c r="H11" s="61">
        <f>SUM(H8:H10)</f>
        <v>27884.913</v>
      </c>
      <c r="I11" s="61">
        <f>SUM(I8:I10)</f>
        <v>16994</v>
      </c>
      <c r="J11" s="61">
        <f>SUM(J8:J10)</f>
        <v>377.2</v>
      </c>
      <c r="K11" s="19">
        <f>SUM(K8:K10)</f>
        <v>0</v>
      </c>
    </row>
    <row r="12" spans="1:11" ht="28.5" customHeight="1">
      <c r="A12" s="39" t="s">
        <v>14</v>
      </c>
      <c r="B12" s="49" t="s">
        <v>20</v>
      </c>
      <c r="C12" s="44" t="s">
        <v>40</v>
      </c>
      <c r="D12" s="35">
        <v>2016</v>
      </c>
      <c r="E12" s="35">
        <v>2018</v>
      </c>
      <c r="F12" s="12">
        <v>2016</v>
      </c>
      <c r="G12" s="61">
        <f>H12+I12+J12+K12</f>
        <v>31855</v>
      </c>
      <c r="H12" s="62">
        <f>H16+H20+H24</f>
        <v>25320</v>
      </c>
      <c r="I12" s="62">
        <f aca="true" t="shared" si="1" ref="I12:K13">I16+I20+I24</f>
        <v>6330</v>
      </c>
      <c r="J12" s="63">
        <f t="shared" si="1"/>
        <v>205</v>
      </c>
      <c r="K12" s="20">
        <f t="shared" si="1"/>
        <v>0</v>
      </c>
    </row>
    <row r="13" spans="1:11" ht="28.5" customHeight="1">
      <c r="A13" s="39"/>
      <c r="B13" s="49"/>
      <c r="C13" s="45"/>
      <c r="D13" s="35"/>
      <c r="E13" s="35"/>
      <c r="F13" s="12">
        <v>2017</v>
      </c>
      <c r="G13" s="61">
        <f>H13+I13+J13+K13</f>
        <v>13401.113000000001</v>
      </c>
      <c r="H13" s="62">
        <f>H17+H21+H25</f>
        <v>2564.913</v>
      </c>
      <c r="I13" s="62">
        <f t="shared" si="1"/>
        <v>10664</v>
      </c>
      <c r="J13" s="63">
        <f t="shared" si="1"/>
        <v>172.2</v>
      </c>
      <c r="K13" s="63">
        <f t="shared" si="1"/>
        <v>0</v>
      </c>
    </row>
    <row r="14" spans="1:11" ht="25.5" customHeight="1">
      <c r="A14" s="39"/>
      <c r="B14" s="49"/>
      <c r="C14" s="46"/>
      <c r="D14" s="35"/>
      <c r="E14" s="35"/>
      <c r="F14" s="12">
        <v>2018</v>
      </c>
      <c r="G14" s="61">
        <f>H14+I14+J14+K14</f>
        <v>0</v>
      </c>
      <c r="H14" s="62">
        <f>H18+H22+H26</f>
        <v>0</v>
      </c>
      <c r="I14" s="62">
        <f aca="true" t="shared" si="2" ref="I14:K15">I18+I22+I26</f>
        <v>0</v>
      </c>
      <c r="J14" s="63">
        <f t="shared" si="2"/>
        <v>0</v>
      </c>
      <c r="K14" s="63">
        <f t="shared" si="2"/>
        <v>0</v>
      </c>
    </row>
    <row r="15" spans="1:11" ht="12.75">
      <c r="A15" s="39"/>
      <c r="B15" s="36" t="s">
        <v>13</v>
      </c>
      <c r="C15" s="36"/>
      <c r="D15" s="36"/>
      <c r="E15" s="36"/>
      <c r="F15" s="36"/>
      <c r="G15" s="61">
        <f>H15+I15+J15+K15</f>
        <v>45256.113</v>
      </c>
      <c r="H15" s="61">
        <f>H19+H23+H27</f>
        <v>27884.913</v>
      </c>
      <c r="I15" s="61">
        <f t="shared" si="2"/>
        <v>16994</v>
      </c>
      <c r="J15" s="64">
        <f t="shared" si="2"/>
        <v>377.2</v>
      </c>
      <c r="K15" s="64">
        <f t="shared" si="2"/>
        <v>0</v>
      </c>
    </row>
    <row r="16" spans="1:11" ht="27.75" customHeight="1">
      <c r="A16" s="48" t="s">
        <v>31</v>
      </c>
      <c r="B16" s="43" t="s">
        <v>15</v>
      </c>
      <c r="C16" s="44" t="s">
        <v>40</v>
      </c>
      <c r="D16" s="35">
        <v>2016</v>
      </c>
      <c r="E16" s="35">
        <v>2018</v>
      </c>
      <c r="F16" s="12">
        <v>2016</v>
      </c>
      <c r="G16" s="62">
        <f aca="true" t="shared" si="3" ref="G16:G30">H16+I16+J16+K16</f>
        <v>5705</v>
      </c>
      <c r="H16" s="62">
        <v>4400</v>
      </c>
      <c r="I16" s="62">
        <v>1100</v>
      </c>
      <c r="J16" s="63">
        <v>205</v>
      </c>
      <c r="K16" s="63">
        <v>0</v>
      </c>
    </row>
    <row r="17" spans="1:11" ht="29.25" customHeight="1">
      <c r="A17" s="48"/>
      <c r="B17" s="43"/>
      <c r="C17" s="45"/>
      <c r="D17" s="35"/>
      <c r="E17" s="35"/>
      <c r="F17" s="12">
        <v>2017</v>
      </c>
      <c r="G17" s="62">
        <f t="shared" si="3"/>
        <v>3000</v>
      </c>
      <c r="H17" s="62">
        <v>0</v>
      </c>
      <c r="I17" s="65">
        <v>2965</v>
      </c>
      <c r="J17" s="63">
        <v>35</v>
      </c>
      <c r="K17" s="63">
        <v>0</v>
      </c>
    </row>
    <row r="18" spans="1:11" ht="27" customHeight="1">
      <c r="A18" s="48"/>
      <c r="B18" s="43"/>
      <c r="C18" s="46"/>
      <c r="D18" s="35"/>
      <c r="E18" s="35"/>
      <c r="F18" s="12">
        <v>2018</v>
      </c>
      <c r="G18" s="62">
        <f t="shared" si="3"/>
        <v>0</v>
      </c>
      <c r="H18" s="62">
        <v>0</v>
      </c>
      <c r="I18" s="62">
        <v>0</v>
      </c>
      <c r="J18" s="63">
        <v>0</v>
      </c>
      <c r="K18" s="63">
        <v>0</v>
      </c>
    </row>
    <row r="19" spans="1:11" ht="15" customHeight="1">
      <c r="A19" s="48"/>
      <c r="B19" s="36" t="s">
        <v>12</v>
      </c>
      <c r="C19" s="36"/>
      <c r="D19" s="36"/>
      <c r="E19" s="36"/>
      <c r="F19" s="36"/>
      <c r="G19" s="61">
        <f t="shared" si="3"/>
        <v>8705</v>
      </c>
      <c r="H19" s="61">
        <f>H16+H18+H17</f>
        <v>4400</v>
      </c>
      <c r="I19" s="61">
        <f>I16+I18+I17</f>
        <v>4065</v>
      </c>
      <c r="J19" s="64">
        <f>J16+J18+J17</f>
        <v>240</v>
      </c>
      <c r="K19" s="64">
        <f>K16+K18+K17</f>
        <v>0</v>
      </c>
    </row>
    <row r="20" spans="1:11" ht="33" customHeight="1">
      <c r="A20" s="39" t="s">
        <v>32</v>
      </c>
      <c r="B20" s="43" t="s">
        <v>16</v>
      </c>
      <c r="C20" s="44" t="s">
        <v>40</v>
      </c>
      <c r="D20" s="35">
        <v>2016</v>
      </c>
      <c r="E20" s="35">
        <v>2018</v>
      </c>
      <c r="F20" s="12">
        <v>2016</v>
      </c>
      <c r="G20" s="62">
        <f t="shared" si="3"/>
        <v>12600</v>
      </c>
      <c r="H20" s="62">
        <v>10080</v>
      </c>
      <c r="I20" s="62">
        <v>2520</v>
      </c>
      <c r="J20" s="63">
        <v>0</v>
      </c>
      <c r="K20" s="63">
        <v>0</v>
      </c>
    </row>
    <row r="21" spans="1:11" ht="30" customHeight="1">
      <c r="A21" s="39"/>
      <c r="B21" s="43"/>
      <c r="C21" s="45"/>
      <c r="D21" s="35"/>
      <c r="E21" s="35"/>
      <c r="F21" s="12">
        <v>2017</v>
      </c>
      <c r="G21" s="62">
        <f t="shared" si="3"/>
        <v>8411.113000000001</v>
      </c>
      <c r="H21" s="62">
        <v>2564.913</v>
      </c>
      <c r="I21" s="66">
        <v>5709</v>
      </c>
      <c r="J21" s="66">
        <v>137.2</v>
      </c>
      <c r="K21" s="63">
        <v>0</v>
      </c>
    </row>
    <row r="22" spans="1:11" ht="28.5" customHeight="1">
      <c r="A22" s="39"/>
      <c r="B22" s="43"/>
      <c r="C22" s="46"/>
      <c r="D22" s="35"/>
      <c r="E22" s="35"/>
      <c r="F22" s="12">
        <v>2018</v>
      </c>
      <c r="G22" s="62">
        <f t="shared" si="3"/>
        <v>0</v>
      </c>
      <c r="H22" s="62">
        <v>0</v>
      </c>
      <c r="I22" s="62">
        <v>0</v>
      </c>
      <c r="J22" s="63">
        <v>0</v>
      </c>
      <c r="K22" s="63">
        <v>0</v>
      </c>
    </row>
    <row r="23" spans="1:11" ht="12.75">
      <c r="A23" s="39"/>
      <c r="B23" s="36" t="s">
        <v>12</v>
      </c>
      <c r="C23" s="36"/>
      <c r="D23" s="36"/>
      <c r="E23" s="36"/>
      <c r="F23" s="36"/>
      <c r="G23" s="61">
        <f t="shared" si="3"/>
        <v>21011.113</v>
      </c>
      <c r="H23" s="61">
        <f>H20+H22+H21</f>
        <v>12644.913</v>
      </c>
      <c r="I23" s="61">
        <f>I20+I22+I21</f>
        <v>8229</v>
      </c>
      <c r="J23" s="64">
        <f>J20+J22+J21</f>
        <v>137.2</v>
      </c>
      <c r="K23" s="64">
        <f>K20+K22+K21</f>
        <v>0</v>
      </c>
    </row>
    <row r="24" spans="1:11" ht="20.25" customHeight="1">
      <c r="A24" s="39" t="s">
        <v>33</v>
      </c>
      <c r="B24" s="43" t="s">
        <v>17</v>
      </c>
      <c r="C24" s="44" t="s">
        <v>40</v>
      </c>
      <c r="D24" s="35">
        <v>2016</v>
      </c>
      <c r="E24" s="35">
        <v>2018</v>
      </c>
      <c r="F24" s="12">
        <v>2016</v>
      </c>
      <c r="G24" s="62">
        <f t="shared" si="3"/>
        <v>13550</v>
      </c>
      <c r="H24" s="62">
        <v>10840</v>
      </c>
      <c r="I24" s="62">
        <v>2710</v>
      </c>
      <c r="J24" s="63">
        <v>0</v>
      </c>
      <c r="K24" s="63">
        <v>0</v>
      </c>
    </row>
    <row r="25" spans="1:11" ht="18.75" customHeight="1">
      <c r="A25" s="39"/>
      <c r="B25" s="43"/>
      <c r="C25" s="45"/>
      <c r="D25" s="35"/>
      <c r="E25" s="35"/>
      <c r="F25" s="12">
        <v>2017</v>
      </c>
      <c r="G25" s="62">
        <f t="shared" si="3"/>
        <v>1990</v>
      </c>
      <c r="H25" s="62">
        <v>0</v>
      </c>
      <c r="I25" s="65">
        <v>1990</v>
      </c>
      <c r="J25" s="63">
        <v>0</v>
      </c>
      <c r="K25" s="63">
        <v>0</v>
      </c>
    </row>
    <row r="26" spans="1:11" ht="20.25" customHeight="1">
      <c r="A26" s="39"/>
      <c r="B26" s="43"/>
      <c r="C26" s="46"/>
      <c r="D26" s="35"/>
      <c r="E26" s="35"/>
      <c r="F26" s="12">
        <v>2018</v>
      </c>
      <c r="G26" s="62">
        <f t="shared" si="3"/>
        <v>0</v>
      </c>
      <c r="H26" s="62">
        <v>0</v>
      </c>
      <c r="I26" s="62">
        <v>0</v>
      </c>
      <c r="J26" s="63">
        <v>0</v>
      </c>
      <c r="K26" s="63">
        <v>0</v>
      </c>
    </row>
    <row r="27" spans="1:11" s="4" customFormat="1" ht="12.75">
      <c r="A27" s="39"/>
      <c r="B27" s="36" t="s">
        <v>12</v>
      </c>
      <c r="C27" s="36"/>
      <c r="D27" s="36"/>
      <c r="E27" s="36"/>
      <c r="F27" s="36"/>
      <c r="G27" s="61">
        <f t="shared" si="3"/>
        <v>15540</v>
      </c>
      <c r="H27" s="61">
        <f>H24+H26+H25</f>
        <v>10840</v>
      </c>
      <c r="I27" s="61">
        <f>I24+I26+I25</f>
        <v>4700</v>
      </c>
      <c r="J27" s="64">
        <f>J24+J26+J25</f>
        <v>0</v>
      </c>
      <c r="K27" s="64">
        <f>K24+K26+K25</f>
        <v>0</v>
      </c>
    </row>
    <row r="28" spans="1:11" ht="12.75">
      <c r="A28" s="42" t="s">
        <v>24</v>
      </c>
      <c r="B28" s="47" t="s">
        <v>18</v>
      </c>
      <c r="C28" s="41" t="s">
        <v>39</v>
      </c>
      <c r="D28" s="35">
        <v>2016</v>
      </c>
      <c r="E28" s="35">
        <v>2018</v>
      </c>
      <c r="F28" s="12">
        <v>2016</v>
      </c>
      <c r="G28" s="62">
        <f t="shared" si="3"/>
        <v>0</v>
      </c>
      <c r="H28" s="67">
        <f aca="true" t="shared" si="4" ref="H28:K29">H32</f>
        <v>0</v>
      </c>
      <c r="I28" s="67">
        <f t="shared" si="4"/>
        <v>0</v>
      </c>
      <c r="J28" s="68">
        <f t="shared" si="4"/>
        <v>0</v>
      </c>
      <c r="K28" s="68">
        <f t="shared" si="4"/>
        <v>0</v>
      </c>
    </row>
    <row r="29" spans="1:11" ht="17.25" customHeight="1">
      <c r="A29" s="42"/>
      <c r="B29" s="47"/>
      <c r="C29" s="41"/>
      <c r="D29" s="35"/>
      <c r="E29" s="35"/>
      <c r="F29" s="12">
        <v>2017</v>
      </c>
      <c r="G29" s="62">
        <f t="shared" si="3"/>
        <v>0</v>
      </c>
      <c r="H29" s="67">
        <f t="shared" si="4"/>
        <v>0</v>
      </c>
      <c r="I29" s="67">
        <f t="shared" si="4"/>
        <v>0</v>
      </c>
      <c r="J29" s="68">
        <f t="shared" si="4"/>
        <v>0</v>
      </c>
      <c r="K29" s="68">
        <f t="shared" si="4"/>
        <v>0</v>
      </c>
    </row>
    <row r="30" spans="1:11" ht="9.75" customHeight="1">
      <c r="A30" s="42"/>
      <c r="B30" s="47"/>
      <c r="C30" s="41"/>
      <c r="D30" s="35"/>
      <c r="E30" s="35"/>
      <c r="F30" s="12">
        <v>2018</v>
      </c>
      <c r="G30" s="62">
        <f t="shared" si="3"/>
        <v>0</v>
      </c>
      <c r="H30" s="67">
        <f aca="true" t="shared" si="5" ref="H30:K31">H34</f>
        <v>0</v>
      </c>
      <c r="I30" s="67">
        <f t="shared" si="5"/>
        <v>0</v>
      </c>
      <c r="J30" s="68">
        <f t="shared" si="5"/>
        <v>0</v>
      </c>
      <c r="K30" s="68">
        <f t="shared" si="5"/>
        <v>0</v>
      </c>
    </row>
    <row r="31" spans="1:11" s="4" customFormat="1" ht="12.75">
      <c r="A31" s="42"/>
      <c r="B31" s="36" t="s">
        <v>13</v>
      </c>
      <c r="C31" s="36"/>
      <c r="D31" s="36"/>
      <c r="E31" s="36"/>
      <c r="F31" s="36"/>
      <c r="G31" s="69">
        <f>G35</f>
        <v>0</v>
      </c>
      <c r="H31" s="69">
        <f t="shared" si="5"/>
        <v>0</v>
      </c>
      <c r="I31" s="69">
        <f t="shared" si="5"/>
        <v>0</v>
      </c>
      <c r="J31" s="70">
        <f t="shared" si="5"/>
        <v>0</v>
      </c>
      <c r="K31" s="70">
        <f t="shared" si="5"/>
        <v>0</v>
      </c>
    </row>
    <row r="32" spans="1:11" ht="41.25" customHeight="1">
      <c r="A32" s="39" t="s">
        <v>34</v>
      </c>
      <c r="B32" s="40" t="s">
        <v>29</v>
      </c>
      <c r="C32" s="41" t="s">
        <v>39</v>
      </c>
      <c r="D32" s="35">
        <v>2016</v>
      </c>
      <c r="E32" s="35">
        <v>2018</v>
      </c>
      <c r="F32" s="12">
        <v>2016</v>
      </c>
      <c r="G32" s="62">
        <f>H32+I32+J32+K32</f>
        <v>0</v>
      </c>
      <c r="H32" s="67">
        <v>0</v>
      </c>
      <c r="I32" s="67">
        <v>0</v>
      </c>
      <c r="J32" s="68">
        <v>0</v>
      </c>
      <c r="K32" s="68">
        <v>0</v>
      </c>
    </row>
    <row r="33" spans="1:11" ht="42.75" customHeight="1">
      <c r="A33" s="39"/>
      <c r="B33" s="40"/>
      <c r="C33" s="41"/>
      <c r="D33" s="35"/>
      <c r="E33" s="35"/>
      <c r="F33" s="12">
        <v>2017</v>
      </c>
      <c r="G33" s="62">
        <f>H33+I33+J33+K33</f>
        <v>0</v>
      </c>
      <c r="H33" s="67">
        <v>0</v>
      </c>
      <c r="I33" s="67">
        <v>0</v>
      </c>
      <c r="J33" s="68">
        <v>0</v>
      </c>
      <c r="K33" s="68">
        <v>0</v>
      </c>
    </row>
    <row r="34" spans="1:11" ht="36.75" customHeight="1">
      <c r="A34" s="39"/>
      <c r="B34" s="40"/>
      <c r="C34" s="41"/>
      <c r="D34" s="35"/>
      <c r="E34" s="35"/>
      <c r="F34" s="12">
        <v>2018</v>
      </c>
      <c r="G34" s="62">
        <f>H34+I34+J34+K34</f>
        <v>0</v>
      </c>
      <c r="H34" s="67">
        <v>0</v>
      </c>
      <c r="I34" s="67">
        <v>0</v>
      </c>
      <c r="J34" s="68">
        <v>0</v>
      </c>
      <c r="K34" s="68">
        <v>0</v>
      </c>
    </row>
    <row r="35" spans="1:11" ht="12.75">
      <c r="A35" s="39"/>
      <c r="B35" s="36" t="s">
        <v>12</v>
      </c>
      <c r="C35" s="36"/>
      <c r="D35" s="36"/>
      <c r="E35" s="36"/>
      <c r="F35" s="36"/>
      <c r="G35" s="70">
        <v>0</v>
      </c>
      <c r="H35" s="70">
        <v>0</v>
      </c>
      <c r="I35" s="70">
        <v>0</v>
      </c>
      <c r="J35" s="70">
        <v>0</v>
      </c>
      <c r="K35" s="70">
        <v>0</v>
      </c>
    </row>
  </sheetData>
  <sheetProtection selectLockedCells="1" selectUnlockedCells="1"/>
  <mergeCells count="49">
    <mergeCell ref="G5:K5"/>
    <mergeCell ref="E8:E10"/>
    <mergeCell ref="A5:A6"/>
    <mergeCell ref="B5:B6"/>
    <mergeCell ref="C5:C6"/>
    <mergeCell ref="D5:E5"/>
    <mergeCell ref="C8:C10"/>
    <mergeCell ref="E12:E14"/>
    <mergeCell ref="B15:F15"/>
    <mergeCell ref="B11:F11"/>
    <mergeCell ref="A8:A11"/>
    <mergeCell ref="B8:B10"/>
    <mergeCell ref="D8:D10"/>
    <mergeCell ref="A12:A15"/>
    <mergeCell ref="B12:B14"/>
    <mergeCell ref="C12:C14"/>
    <mergeCell ref="D12:D14"/>
    <mergeCell ref="E16:E18"/>
    <mergeCell ref="B19:F19"/>
    <mergeCell ref="A16:A19"/>
    <mergeCell ref="B16:B18"/>
    <mergeCell ref="C16:C18"/>
    <mergeCell ref="D16:D18"/>
    <mergeCell ref="E20:E22"/>
    <mergeCell ref="E24:E26"/>
    <mergeCell ref="A20:A23"/>
    <mergeCell ref="B20:B22"/>
    <mergeCell ref="C20:C22"/>
    <mergeCell ref="D20:D22"/>
    <mergeCell ref="B23:F23"/>
    <mergeCell ref="A28:A31"/>
    <mergeCell ref="B31:F31"/>
    <mergeCell ref="A24:A27"/>
    <mergeCell ref="B24:B26"/>
    <mergeCell ref="C24:C26"/>
    <mergeCell ref="D24:D26"/>
    <mergeCell ref="B28:B30"/>
    <mergeCell ref="C28:C30"/>
    <mergeCell ref="D28:D30"/>
    <mergeCell ref="E28:E30"/>
    <mergeCell ref="E32:E34"/>
    <mergeCell ref="B35:F35"/>
    <mergeCell ref="F2:K2"/>
    <mergeCell ref="A3:K3"/>
    <mergeCell ref="A32:A35"/>
    <mergeCell ref="B32:B34"/>
    <mergeCell ref="C32:C34"/>
    <mergeCell ref="D32:D34"/>
    <mergeCell ref="B27:F27"/>
  </mergeCells>
  <printOptions/>
  <pageMargins left="0.15748031496062992" right="0.2362204724409449" top="0.7874015748031497" bottom="0.1968503937007874" header="0.15748031496062992" footer="0.15748031496062992"/>
  <pageSetup horizontalDpi="300" verticalDpi="300" orientation="landscape" paperSize="9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3" sqref="G13"/>
    </sheetView>
  </sheetViews>
  <sheetFormatPr defaultColWidth="9.00390625" defaultRowHeight="12.75"/>
  <cols>
    <col min="1" max="1" width="4.75390625" style="1" customWidth="1"/>
    <col min="2" max="2" width="42.00390625" style="2" customWidth="1"/>
  </cols>
  <sheetData>
    <row r="1" spans="1:3" s="2" customFormat="1" ht="15.75" customHeight="1">
      <c r="A1" s="1"/>
      <c r="B1" s="5"/>
      <c r="C1" s="2" t="s">
        <v>19</v>
      </c>
    </row>
    <row r="2" spans="1:7" s="2" customFormat="1" ht="81" customHeight="1">
      <c r="A2" s="1"/>
      <c r="B2" s="5"/>
      <c r="C2" s="37" t="s">
        <v>38</v>
      </c>
      <c r="D2" s="37"/>
      <c r="E2" s="37"/>
      <c r="F2" s="37"/>
      <c r="G2" s="37"/>
    </row>
    <row r="3" spans="1:7" s="2" customFormat="1" ht="50.25" customHeight="1">
      <c r="A3" s="38" t="s">
        <v>36</v>
      </c>
      <c r="B3" s="38"/>
      <c r="C3" s="38"/>
      <c r="D3" s="38"/>
      <c r="E3" s="38"/>
      <c r="F3" s="38"/>
      <c r="G3" s="38"/>
    </row>
    <row r="4" spans="1:2" ht="6.75" customHeight="1">
      <c r="A4" s="3"/>
      <c r="B4" s="3"/>
    </row>
    <row r="5" spans="1:7" ht="31.5" customHeight="1">
      <c r="A5" s="50"/>
      <c r="B5" s="51" t="s">
        <v>0</v>
      </c>
      <c r="C5" s="33" t="s">
        <v>21</v>
      </c>
      <c r="D5" s="30" t="s">
        <v>22</v>
      </c>
      <c r="E5" s="31"/>
      <c r="F5" s="31"/>
      <c r="G5" s="32"/>
    </row>
    <row r="6" spans="1:7" ht="47.25" customHeight="1">
      <c r="A6" s="50"/>
      <c r="B6" s="51"/>
      <c r="C6" s="34"/>
      <c r="D6" s="22" t="s">
        <v>42</v>
      </c>
      <c r="E6" s="23">
        <v>2016</v>
      </c>
      <c r="F6" s="23">
        <v>2017</v>
      </c>
      <c r="G6" s="23">
        <v>2018</v>
      </c>
    </row>
    <row r="7" spans="1:7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14">
        <v>1</v>
      </c>
      <c r="B8" s="53" t="s">
        <v>30</v>
      </c>
      <c r="C8" s="54"/>
      <c r="D8" s="54"/>
      <c r="E8" s="54"/>
      <c r="F8" s="54"/>
      <c r="G8" s="55"/>
    </row>
    <row r="9" spans="1:7" ht="27.75" customHeight="1">
      <c r="A9" s="14" t="s">
        <v>14</v>
      </c>
      <c r="B9" s="56" t="s">
        <v>20</v>
      </c>
      <c r="C9" s="57"/>
      <c r="D9" s="57"/>
      <c r="E9" s="57"/>
      <c r="F9" s="57"/>
      <c r="G9" s="58"/>
    </row>
    <row r="10" spans="1:7" ht="77.25" customHeight="1">
      <c r="A10" s="17" t="s">
        <v>31</v>
      </c>
      <c r="B10" s="16" t="s">
        <v>15</v>
      </c>
      <c r="C10" s="24"/>
      <c r="D10" s="21"/>
      <c r="E10" s="21"/>
      <c r="F10" s="21"/>
      <c r="G10" s="21"/>
    </row>
    <row r="11" spans="1:7" ht="12.75">
      <c r="A11" s="17"/>
      <c r="B11" s="25" t="s">
        <v>26</v>
      </c>
      <c r="C11" s="21" t="s">
        <v>23</v>
      </c>
      <c r="D11" s="21">
        <v>13</v>
      </c>
      <c r="E11" s="28">
        <v>10</v>
      </c>
      <c r="F11" s="28">
        <v>4</v>
      </c>
      <c r="G11" s="21">
        <v>0</v>
      </c>
    </row>
    <row r="12" spans="1:7" ht="12.75">
      <c r="A12" s="17"/>
      <c r="B12" s="25" t="s">
        <v>27</v>
      </c>
      <c r="C12" s="21" t="s">
        <v>23</v>
      </c>
      <c r="D12" s="21">
        <v>22</v>
      </c>
      <c r="E12" s="28">
        <v>10</v>
      </c>
      <c r="F12" s="28">
        <v>4</v>
      </c>
      <c r="G12" s="21">
        <v>0</v>
      </c>
    </row>
    <row r="13" spans="1:7" ht="79.5" customHeight="1">
      <c r="A13" s="15" t="s">
        <v>32</v>
      </c>
      <c r="B13" s="16" t="s">
        <v>16</v>
      </c>
      <c r="C13" s="24"/>
      <c r="D13" s="21"/>
      <c r="E13" s="21"/>
      <c r="F13" s="21"/>
      <c r="G13" s="21"/>
    </row>
    <row r="14" spans="1:7" ht="21" customHeight="1">
      <c r="A14" s="15"/>
      <c r="B14" s="25" t="s">
        <v>28</v>
      </c>
      <c r="C14" s="21" t="s">
        <v>23</v>
      </c>
      <c r="D14" s="21">
        <v>31</v>
      </c>
      <c r="E14" s="28">
        <v>13</v>
      </c>
      <c r="F14" s="28">
        <v>10</v>
      </c>
      <c r="G14" s="21">
        <v>0</v>
      </c>
    </row>
    <row r="15" spans="1:7" ht="12.75">
      <c r="A15" s="15"/>
      <c r="B15" s="25" t="s">
        <v>27</v>
      </c>
      <c r="C15" s="21" t="s">
        <v>23</v>
      </c>
      <c r="D15" s="21">
        <v>36</v>
      </c>
      <c r="E15" s="28">
        <v>8</v>
      </c>
      <c r="F15" s="28">
        <v>10</v>
      </c>
      <c r="G15" s="21">
        <v>0</v>
      </c>
    </row>
    <row r="16" spans="1:7" ht="54.75" customHeight="1">
      <c r="A16" s="15" t="s">
        <v>33</v>
      </c>
      <c r="B16" s="16" t="s">
        <v>17</v>
      </c>
      <c r="C16" s="24"/>
      <c r="D16" s="21"/>
      <c r="E16" s="21"/>
      <c r="F16" s="21"/>
      <c r="G16" s="21"/>
    </row>
    <row r="17" spans="1:7" ht="22.5" customHeight="1">
      <c r="A17" s="15"/>
      <c r="B17" s="25" t="s">
        <v>28</v>
      </c>
      <c r="C17" s="21" t="s">
        <v>23</v>
      </c>
      <c r="D17" s="21">
        <v>11</v>
      </c>
      <c r="E17" s="28">
        <v>15</v>
      </c>
      <c r="F17" s="28">
        <v>2</v>
      </c>
      <c r="G17" s="21">
        <v>0</v>
      </c>
    </row>
    <row r="18" spans="1:7" ht="12.75">
      <c r="A18" s="15"/>
      <c r="B18" s="26" t="s">
        <v>27</v>
      </c>
      <c r="C18" s="21" t="s">
        <v>23</v>
      </c>
      <c r="D18" s="21">
        <v>32</v>
      </c>
      <c r="E18" s="28">
        <v>15</v>
      </c>
      <c r="F18" s="28">
        <v>2</v>
      </c>
      <c r="G18" s="21">
        <v>0</v>
      </c>
    </row>
    <row r="19" spans="1:7" ht="19.5" customHeight="1">
      <c r="A19" s="14" t="s">
        <v>24</v>
      </c>
      <c r="B19" s="59" t="s">
        <v>18</v>
      </c>
      <c r="C19" s="60"/>
      <c r="D19" s="60"/>
      <c r="E19" s="60"/>
      <c r="F19" s="60"/>
      <c r="G19" s="29"/>
    </row>
    <row r="20" spans="1:7" ht="116.25" customHeight="1">
      <c r="A20" s="15" t="s">
        <v>34</v>
      </c>
      <c r="B20" s="18" t="s">
        <v>25</v>
      </c>
      <c r="C20" s="21" t="s">
        <v>23</v>
      </c>
      <c r="D20" s="21">
        <v>8</v>
      </c>
      <c r="E20" s="21">
        <v>8</v>
      </c>
      <c r="F20" s="21">
        <v>8</v>
      </c>
      <c r="G20" s="21">
        <v>8</v>
      </c>
    </row>
  </sheetData>
  <sheetProtection/>
  <mergeCells count="9">
    <mergeCell ref="B8:G8"/>
    <mergeCell ref="B9:G9"/>
    <mergeCell ref="B19:G19"/>
    <mergeCell ref="C2:G2"/>
    <mergeCell ref="D5:G5"/>
    <mergeCell ref="A3:G3"/>
    <mergeCell ref="C5:C6"/>
    <mergeCell ref="A5:A6"/>
    <mergeCell ref="B5:B6"/>
  </mergeCells>
  <printOptions/>
  <pageMargins left="0.5905511811023623" right="0.1968503937007874" top="0.5905511811023623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2017-09-14T12:59:49Z</cp:lastPrinted>
  <dcterms:created xsi:type="dcterms:W3CDTF">2014-04-07T09:44:37Z</dcterms:created>
  <dcterms:modified xsi:type="dcterms:W3CDTF">2017-09-14T13:00:59Z</dcterms:modified>
  <cp:category/>
  <cp:version/>
  <cp:contentType/>
  <cp:contentStatus/>
</cp:coreProperties>
</file>