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1'!$5:$6</definedName>
    <definedName name="_xlnm.Print_Titles" localSheetId="1">'Приложение 2'!$6:$8</definedName>
    <definedName name="_xlnm.Print_Titles" localSheetId="2">'Приложение 3'!$6:$8</definedName>
  </definedNames>
  <calcPr fullCalcOnLoad="1"/>
</workbook>
</file>

<file path=xl/sharedStrings.xml><?xml version="1.0" encoding="utf-8"?>
<sst xmlns="http://schemas.openxmlformats.org/spreadsheetml/2006/main" count="151" uniqueCount="87">
  <si>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</si>
  <si>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</si>
  <si>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</si>
  <si>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</si>
  <si>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</si>
  <si>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</si>
  <si>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</si>
  <si>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</si>
  <si>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</si>
  <si>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</si>
  <si>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</si>
  <si>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</si>
  <si>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</si>
  <si>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</si>
  <si>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</si>
  <si>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2.1.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</si>
  <si>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</si>
  <si>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Субсидирование затрат, связанных с уплатой субъектом малого и среднего предпринимательства лизинговых платежей, в том числе первого взноса (аванса) по договору  лизинга оборудования, за исключением части лизинговых платежей на покрытие дохода лизингодателя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</si>
  <si>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</si>
  <si>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</si>
  <si>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Предоставление муниципальным организациям, образующим муниципальную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</si>
  <si>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Финансовая поддержка организаций, образующих инфраструктуру поддержки субъектов малого и среднего предпринимательства</t>
  </si>
  <si>
    <t>Предоставление субсидий муниципальной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</si>
  <si>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Приложение 2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</si>
  <si>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</si>
  <si>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</si>
  <si>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</si>
  <si>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</si>
  <si>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</si>
  <si>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</si>
  <si>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>Предоставление муниципальным организациям, образующим муниципальную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</si>
  <si>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 xml:space="preserve"> </t>
  </si>
  <si>
    <t>количество оказанных консультаций</t>
  </si>
  <si>
    <t>количество организаций</t>
  </si>
  <si>
    <t>количество СМП, получивших поддержку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</si>
  <si>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</si>
  <si>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</si>
  <si>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</si>
  <si>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</si>
  <si>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</si>
  <si>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</si>
  <si>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</si>
  <si>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целевой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</si>
  <si>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</si>
  <si>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</si>
  <si>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</si>
  <si>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</t>
  </si>
  <si>
    <t>Снижение прироста количества субъектов малого и среднего предпринимательства на территории Сланцевского муниципального района</t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</si>
  <si>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</si>
  <si>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</si>
  <si>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Комитет экономического развития и инвестиционной политики администрации, ФПМСП «Социально-деловой центр»</t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</si>
  <si>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</si>
  <si>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</si>
  <si>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I, II, 2</t>
  </si>
  <si>
    <t>Отсутствие развития инфраструктуры поддержки малого и среднего предпринимательства</t>
  </si>
  <si>
    <t>I, 2.1.</t>
  </si>
  <si>
    <t>2.2.</t>
  </si>
  <si>
    <t>I, II</t>
  </si>
  <si>
    <r>
      <t xml:space="preserve">Подпрограмма 1 
</t>
    </r>
    <r>
      <rPr>
        <sz val="10"/>
        <rFont val="Times New Roman"/>
        <family val="1"/>
      </rPr>
      <t>"Поддержка субъектов малого и среднего предпринимательства"</t>
    </r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</si>
  <si>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</si>
  <si>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</si>
  <si>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</si>
  <si>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</si>
  <si>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</si>
  <si>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</si>
  <si>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</si>
  <si>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</si>
  <si>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</si>
  <si>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Приложение 3</t>
  </si>
  <si>
    <t>Приложение 1
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</si>
  <si>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Перечень
подпрограмм, основных мероприятий подпрограмм
муниципальной программы "к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</si>
  <si>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Комитет экономического развития и инвестиционной политики администрации, комитет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</si>
  <si>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</si>
  <si>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</si>
  <si>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 и их значения</t>
  </si>
  <si>
    <t>Базовый период 2014 год</t>
  </si>
  <si>
    <t>Комитет экономического развития и инвестиционной политики администрации, комитет бухгалтерского учета администрации, ФПМСП «Социально-деловой центр»</t>
  </si>
  <si>
    <t>Комитет по управлению муниципальным имуществом и земельными ресурсами администрации</t>
  </si>
  <si>
    <t>Приложение № 1
к постановлению администрации
Сланцевского муниципального района
от _________ № _____-п</t>
  </si>
  <si>
    <t>Приложение № 2
к постановлению администрации
Сланцевского муниципального района
от _________ № _____-п</t>
  </si>
  <si>
    <t>Приложение № 6
к постановлению администрации
Сланцевского муниципального района
от _________ № _____-п</t>
  </si>
  <si>
    <t>Развитие субъектов малого и среднего предпринимательства 
в Сланцевском городском поселении на 2016 – 2018 годы</t>
  </si>
  <si>
    <r>
      <t>Основное мероприятие 1.1.</t>
    </r>
    <r>
      <rPr>
        <sz val="10"/>
        <rFont val="Times New Roman"/>
        <family val="1"/>
      </rPr>
      <t xml:space="preserve">
Развитие субъектов малого и среднего предпринимательства в Сланцевском городском поселении на 2016 – 2018 годы</t>
    </r>
  </si>
  <si>
    <r>
      <t>Основное мероприятие 1.2.</t>
    </r>
    <r>
      <rPr>
        <sz val="10"/>
        <rFont val="Times New Roman"/>
        <family val="1"/>
      </rPr>
      <t xml:space="preserve">
Имущественная поддержка субъектов малого и среднего предпринимательства</t>
    </r>
  </si>
  <si>
    <r>
      <t xml:space="preserve">Подпрограмма 2 </t>
    </r>
    <r>
      <rPr>
        <sz val="10"/>
        <rFont val="Times New Roman"/>
        <family val="1"/>
      </rPr>
      <t xml:space="preserve">
Поддержка организаций, образующих инфраструктуру поддержки субъектов малого и среднего предпринимательства</t>
    </r>
  </si>
  <si>
    <r>
      <t>Основное мероприятие 2.1.</t>
    </r>
    <r>
      <rPr>
        <sz val="10"/>
        <rFont val="Times New Roman"/>
        <family val="1"/>
      </rPr>
      <t xml:space="preserve">
Организация консультационной и информационной поддержки субъектов малого и среднего предпринимательства</t>
    </r>
  </si>
  <si>
    <r>
      <t>Основное мероприятие 2.2.</t>
    </r>
    <r>
      <rPr>
        <sz val="10"/>
        <rFont val="Times New Roman"/>
        <family val="1"/>
      </rPr>
      <t xml:space="preserve">
Финансовая поддержка организаций, образующих инфраструктуру поддержки субъектов малого и среднего предпринимательства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</si>
</sst>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left" vertical="center" wrapText="1" indent="3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 indent="3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2" sqref="C2"/>
    </sheetView>
  </sheetViews>
  <sheetFormatPr defaultColWidth="9.00390625" defaultRowHeight="12.75"/>
  <cols>
    <col min="1" max="1" width="4.00390625" style="2" customWidth="1"/>
    <col min="2" max="2" width="31.75390625" style="2" customWidth="1"/>
    <col min="3" max="3" width="35.875" style="2" customWidth="1"/>
    <col min="4" max="4" width="8.25390625" style="2" customWidth="1"/>
    <col min="5" max="5" width="9.00390625" style="2" customWidth="1"/>
    <col min="6" max="6" width="25.25390625" style="2" customWidth="1"/>
    <col min="7" max="7" width="16.00390625" style="38" customWidth="1"/>
    <col min="8" max="16384" width="9.125" style="2" customWidth="1"/>
  </cols>
  <sheetData>
    <row r="1" spans="6:7" ht="76.5" customHeight="1">
      <c r="F1" s="57" t="s">
        <v>80</v>
      </c>
      <c r="G1" s="57"/>
    </row>
    <row r="2" spans="5:7" ht="66" customHeight="1">
      <c r="E2" s="58" t="s">
        <v>69</v>
      </c>
      <c r="F2" s="58"/>
      <c r="G2" s="58"/>
    </row>
    <row r="3" spans="1:7" ht="54" customHeight="1">
      <c r="A3" s="59" t="s">
        <v>70</v>
      </c>
      <c r="B3" s="59"/>
      <c r="C3" s="59"/>
      <c r="D3" s="59"/>
      <c r="E3" s="59"/>
      <c r="F3" s="59"/>
      <c r="G3" s="59"/>
    </row>
    <row r="5" spans="1:7" ht="12.75">
      <c r="A5" s="60" t="s">
        <v>38</v>
      </c>
      <c r="B5" s="61" t="s">
        <v>39</v>
      </c>
      <c r="C5" s="60" t="s">
        <v>40</v>
      </c>
      <c r="D5" s="61" t="s">
        <v>41</v>
      </c>
      <c r="E5" s="61"/>
      <c r="F5" s="61" t="s">
        <v>42</v>
      </c>
      <c r="G5" s="61" t="s">
        <v>43</v>
      </c>
    </row>
    <row r="6" spans="1:7" ht="36">
      <c r="A6" s="60"/>
      <c r="B6" s="61"/>
      <c r="C6" s="60"/>
      <c r="D6" s="35" t="s">
        <v>44</v>
      </c>
      <c r="E6" s="35" t="s">
        <v>45</v>
      </c>
      <c r="F6" s="61"/>
      <c r="G6" s="61"/>
    </row>
    <row r="7" spans="1:7" ht="12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ht="102">
      <c r="A8" s="39">
        <v>1</v>
      </c>
      <c r="B8" s="37" t="s">
        <v>58</v>
      </c>
      <c r="C8" s="39" t="s">
        <v>71</v>
      </c>
      <c r="D8" s="39">
        <v>2016</v>
      </c>
      <c r="E8" s="39">
        <v>2018</v>
      </c>
      <c r="F8" s="39" t="s">
        <v>47</v>
      </c>
      <c r="G8" s="39">
        <v>1</v>
      </c>
    </row>
    <row r="9" spans="1:7" ht="102">
      <c r="A9" s="39" t="s">
        <v>14</v>
      </c>
      <c r="B9" s="37" t="s">
        <v>82</v>
      </c>
      <c r="C9" s="39" t="s">
        <v>71</v>
      </c>
      <c r="D9" s="39">
        <v>2016</v>
      </c>
      <c r="E9" s="39">
        <v>2018</v>
      </c>
      <c r="F9" s="39" t="s">
        <v>48</v>
      </c>
      <c r="G9" s="39" t="s">
        <v>49</v>
      </c>
    </row>
    <row r="10" spans="1:7" ht="63.75">
      <c r="A10" s="39" t="s">
        <v>28</v>
      </c>
      <c r="B10" s="37" t="s">
        <v>83</v>
      </c>
      <c r="C10" s="39" t="s">
        <v>50</v>
      </c>
      <c r="D10" s="39">
        <v>2016</v>
      </c>
      <c r="E10" s="39">
        <v>2018</v>
      </c>
      <c r="F10" s="39" t="s">
        <v>48</v>
      </c>
      <c r="G10" s="39" t="s">
        <v>52</v>
      </c>
    </row>
    <row r="11" spans="1:7" ht="76.5">
      <c r="A11" s="39">
        <v>2</v>
      </c>
      <c r="B11" s="37" t="s">
        <v>84</v>
      </c>
      <c r="C11" s="39" t="s">
        <v>46</v>
      </c>
      <c r="D11" s="39">
        <v>2016</v>
      </c>
      <c r="E11" s="39">
        <v>2018</v>
      </c>
      <c r="F11" s="39" t="s">
        <v>47</v>
      </c>
      <c r="G11" s="39" t="s">
        <v>53</v>
      </c>
    </row>
    <row r="12" spans="1:7" ht="76.5">
      <c r="A12" s="39" t="s">
        <v>15</v>
      </c>
      <c r="B12" s="37" t="s">
        <v>85</v>
      </c>
      <c r="C12" s="39" t="s">
        <v>46</v>
      </c>
      <c r="D12" s="39">
        <v>2016</v>
      </c>
      <c r="E12" s="39">
        <v>2018</v>
      </c>
      <c r="F12" s="39" t="s">
        <v>51</v>
      </c>
      <c r="G12" s="39" t="s">
        <v>55</v>
      </c>
    </row>
    <row r="13" spans="1:7" ht="76.5">
      <c r="A13" s="39" t="s">
        <v>56</v>
      </c>
      <c r="B13" s="37" t="s">
        <v>86</v>
      </c>
      <c r="C13" s="39" t="s">
        <v>46</v>
      </c>
      <c r="D13" s="39">
        <v>2016</v>
      </c>
      <c r="E13" s="39">
        <v>2018</v>
      </c>
      <c r="F13" s="39" t="s">
        <v>54</v>
      </c>
      <c r="G13" s="39" t="s">
        <v>57</v>
      </c>
    </row>
  </sheetData>
  <mergeCells count="9">
    <mergeCell ref="F1:G1"/>
    <mergeCell ref="E2:G2"/>
    <mergeCell ref="A3:G3"/>
    <mergeCell ref="A5:A6"/>
    <mergeCell ref="B5:B6"/>
    <mergeCell ref="C5:C6"/>
    <mergeCell ref="D5:E5"/>
    <mergeCell ref="F5:F6"/>
    <mergeCell ref="G5:G6"/>
  </mergeCells>
  <printOptions/>
  <pageMargins left="0.7874015748031497" right="0.5905511811023623" top="0.984251968503937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Zeros="0" tabSelected="1" view="pageBreakPreview" zoomScale="115" zoomScaleNormal="90" zoomScaleSheetLayoutView="11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2" sqref="J42"/>
    </sheetView>
  </sheetViews>
  <sheetFormatPr defaultColWidth="9.00390625" defaultRowHeight="12.75"/>
  <cols>
    <col min="1" max="1" width="4.75390625" style="1" customWidth="1"/>
    <col min="2" max="2" width="36.00390625" style="2" customWidth="1"/>
    <col min="3" max="3" width="32.875" style="8" customWidth="1"/>
    <col min="4" max="4" width="7.25390625" style="2" customWidth="1"/>
    <col min="5" max="5" width="7.875" style="2" customWidth="1"/>
    <col min="6" max="6" width="8.375" style="2" customWidth="1"/>
    <col min="7" max="7" width="11.00390625" style="2" bestFit="1" customWidth="1"/>
    <col min="8" max="16384" width="9.125" style="2" customWidth="1"/>
  </cols>
  <sheetData>
    <row r="1" spans="6:9" ht="53.25" customHeight="1">
      <c r="F1" s="62" t="s">
        <v>78</v>
      </c>
      <c r="G1" s="62"/>
      <c r="H1" s="62"/>
      <c r="I1" s="62"/>
    </row>
    <row r="2" spans="2:6" ht="23.25" customHeight="1">
      <c r="B2" s="5"/>
      <c r="C2" s="6"/>
      <c r="F2" s="2" t="s">
        <v>23</v>
      </c>
    </row>
    <row r="3" spans="2:11" ht="37.5" customHeight="1">
      <c r="B3" s="5"/>
      <c r="C3" s="6"/>
      <c r="F3" s="50" t="s">
        <v>72</v>
      </c>
      <c r="G3" s="50"/>
      <c r="H3" s="50"/>
      <c r="I3" s="50"/>
      <c r="J3" s="50"/>
      <c r="K3" s="50"/>
    </row>
    <row r="4" spans="1:11" ht="30.75" customHeight="1">
      <c r="A4" s="51" t="s">
        <v>73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6" customHeight="1" hidden="1">
      <c r="A5" s="3"/>
      <c r="B5" s="3"/>
      <c r="C5" s="7"/>
      <c r="D5" s="3"/>
      <c r="E5" s="3"/>
      <c r="F5" s="3"/>
      <c r="G5" s="3"/>
      <c r="H5" s="3"/>
      <c r="I5" s="3"/>
      <c r="J5" s="3"/>
      <c r="K5" s="3"/>
    </row>
    <row r="6" spans="1:11" ht="68.25" customHeight="1">
      <c r="A6" s="72"/>
      <c r="B6" s="73" t="s">
        <v>0</v>
      </c>
      <c r="C6" s="74" t="s">
        <v>1</v>
      </c>
      <c r="D6" s="73" t="s">
        <v>2</v>
      </c>
      <c r="E6" s="73"/>
      <c r="F6" s="12" t="s">
        <v>3</v>
      </c>
      <c r="G6" s="68" t="s">
        <v>4</v>
      </c>
      <c r="H6" s="68"/>
      <c r="I6" s="68"/>
      <c r="J6" s="68"/>
      <c r="K6" s="68"/>
    </row>
    <row r="7" spans="1:11" ht="38.25">
      <c r="A7" s="72"/>
      <c r="B7" s="73"/>
      <c r="C7" s="74"/>
      <c r="D7" s="10" t="s">
        <v>5</v>
      </c>
      <c r="E7" s="10" t="s">
        <v>6</v>
      </c>
      <c r="F7" s="12"/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</row>
    <row r="8" spans="1:11" ht="12.75">
      <c r="A8" s="9">
        <v>1</v>
      </c>
      <c r="B8" s="9">
        <v>2</v>
      </c>
      <c r="C8" s="11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ht="32.25" customHeight="1">
      <c r="A9" s="72"/>
      <c r="B9" s="64" t="s">
        <v>81</v>
      </c>
      <c r="C9" s="71" t="s">
        <v>71</v>
      </c>
      <c r="D9" s="68">
        <v>2016</v>
      </c>
      <c r="E9" s="68">
        <v>2018</v>
      </c>
      <c r="F9" s="12">
        <v>2016</v>
      </c>
      <c r="G9" s="19">
        <f>H9+I9+J9+K9</f>
        <v>32111.7</v>
      </c>
      <c r="H9" s="45">
        <f>H13+H41</f>
        <v>25320</v>
      </c>
      <c r="I9" s="42">
        <f aca="true" t="shared" si="0" ref="I9:K10">I13+I41</f>
        <v>6330</v>
      </c>
      <c r="J9" s="19">
        <f t="shared" si="0"/>
        <v>461.7</v>
      </c>
      <c r="K9" s="19">
        <f t="shared" si="0"/>
        <v>0</v>
      </c>
    </row>
    <row r="10" spans="1:11" ht="24.75" customHeight="1">
      <c r="A10" s="72"/>
      <c r="B10" s="64"/>
      <c r="C10" s="71"/>
      <c r="D10" s="68"/>
      <c r="E10" s="68"/>
      <c r="F10" s="12">
        <v>2017</v>
      </c>
      <c r="G10" s="19">
        <f>H10+I10+J10+K10</f>
        <v>402.2</v>
      </c>
      <c r="H10" s="19">
        <f>H14+H42</f>
        <v>0</v>
      </c>
      <c r="I10" s="19">
        <f t="shared" si="0"/>
        <v>0</v>
      </c>
      <c r="J10" s="19">
        <f>J14+J42</f>
        <v>402.2</v>
      </c>
      <c r="K10" s="19">
        <f t="shared" si="0"/>
        <v>0</v>
      </c>
    </row>
    <row r="11" spans="1:11" ht="31.5" customHeight="1">
      <c r="A11" s="72"/>
      <c r="B11" s="64"/>
      <c r="C11" s="71"/>
      <c r="D11" s="68"/>
      <c r="E11" s="68"/>
      <c r="F11" s="12">
        <v>2018</v>
      </c>
      <c r="G11" s="19">
        <f>H11+I11+J11+K11</f>
        <v>265</v>
      </c>
      <c r="H11" s="19">
        <f>H15+H43</f>
        <v>0</v>
      </c>
      <c r="I11" s="19">
        <f>I15+I43</f>
        <v>0</v>
      </c>
      <c r="J11" s="19">
        <f>J15+J43</f>
        <v>265</v>
      </c>
      <c r="K11" s="19">
        <f>K15+K43</f>
        <v>0</v>
      </c>
    </row>
    <row r="12" spans="1:11" ht="12.75" customHeight="1">
      <c r="A12" s="72"/>
      <c r="B12" s="70" t="s">
        <v>12</v>
      </c>
      <c r="C12" s="70"/>
      <c r="D12" s="70"/>
      <c r="E12" s="70"/>
      <c r="F12" s="70"/>
      <c r="G12" s="19">
        <f>SUM(G9:G11)</f>
        <v>32778.9</v>
      </c>
      <c r="H12" s="19">
        <f>SUM(H9:H11)</f>
        <v>25320</v>
      </c>
      <c r="I12" s="19">
        <f>SUM(I9:I11)</f>
        <v>6330</v>
      </c>
      <c r="J12" s="19">
        <f>SUM(J9:J11)</f>
        <v>1128.9</v>
      </c>
      <c r="K12" s="19">
        <f>SUM(K9:K11)</f>
        <v>0</v>
      </c>
    </row>
    <row r="13" spans="1:11" ht="32.25" customHeight="1">
      <c r="A13" s="75">
        <v>1</v>
      </c>
      <c r="B13" s="64" t="s">
        <v>59</v>
      </c>
      <c r="C13" s="71" t="s">
        <v>71</v>
      </c>
      <c r="D13" s="68">
        <v>2016</v>
      </c>
      <c r="E13" s="68">
        <v>2018</v>
      </c>
      <c r="F13" s="12">
        <v>2016</v>
      </c>
      <c r="G13" s="33">
        <f>H13+I13+J13+K13</f>
        <v>31855</v>
      </c>
      <c r="H13" s="46">
        <f aca="true" t="shared" si="1" ref="H13:K15">H17+H33</f>
        <v>25320</v>
      </c>
      <c r="I13" s="41">
        <f t="shared" si="1"/>
        <v>6330</v>
      </c>
      <c r="J13" s="34">
        <f t="shared" si="1"/>
        <v>205</v>
      </c>
      <c r="K13" s="34">
        <f t="shared" si="1"/>
        <v>0</v>
      </c>
    </row>
    <row r="14" spans="1:11" ht="28.5" customHeight="1">
      <c r="A14" s="75"/>
      <c r="B14" s="64"/>
      <c r="C14" s="71"/>
      <c r="D14" s="68"/>
      <c r="E14" s="68"/>
      <c r="F14" s="12">
        <v>2017</v>
      </c>
      <c r="G14" s="33">
        <f>H14+I14+J14+K14</f>
        <v>137.2</v>
      </c>
      <c r="H14" s="34">
        <f t="shared" si="1"/>
        <v>0</v>
      </c>
      <c r="I14" s="34">
        <f t="shared" si="1"/>
        <v>0</v>
      </c>
      <c r="J14" s="34">
        <f t="shared" si="1"/>
        <v>137.2</v>
      </c>
      <c r="K14" s="34">
        <f t="shared" si="1"/>
        <v>0</v>
      </c>
    </row>
    <row r="15" spans="1:11" ht="28.5" customHeight="1">
      <c r="A15" s="75"/>
      <c r="B15" s="64"/>
      <c r="C15" s="71"/>
      <c r="D15" s="68"/>
      <c r="E15" s="68"/>
      <c r="F15" s="12">
        <v>2018</v>
      </c>
      <c r="G15" s="33">
        <f>H15+I15+J15+K15</f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</row>
    <row r="16" spans="1:11" ht="12.75">
      <c r="A16" s="75"/>
      <c r="B16" s="69" t="s">
        <v>13</v>
      </c>
      <c r="C16" s="69"/>
      <c r="D16" s="69"/>
      <c r="E16" s="69"/>
      <c r="F16" s="69"/>
      <c r="G16" s="19">
        <f>SUM(G13:G15)</f>
        <v>31992.2</v>
      </c>
      <c r="H16" s="19">
        <f>SUM(H13:H15)</f>
        <v>25320</v>
      </c>
      <c r="I16" s="19">
        <f>SUM(I13:I15)</f>
        <v>6330</v>
      </c>
      <c r="J16" s="19">
        <f>SUM(J13:J15)</f>
        <v>342.2</v>
      </c>
      <c r="K16" s="19">
        <f>SUM(K13:K15)</f>
        <v>0</v>
      </c>
    </row>
    <row r="17" spans="1:11" ht="20.25" customHeight="1">
      <c r="A17" s="75" t="s">
        <v>14</v>
      </c>
      <c r="B17" s="64" t="s">
        <v>24</v>
      </c>
      <c r="C17" s="71" t="s">
        <v>76</v>
      </c>
      <c r="D17" s="68">
        <v>2016</v>
      </c>
      <c r="E17" s="68">
        <v>2018</v>
      </c>
      <c r="F17" s="12">
        <v>2016</v>
      </c>
      <c r="G17" s="19">
        <f>H17+I17+J17+K17</f>
        <v>31855</v>
      </c>
      <c r="H17" s="44">
        <f>H21+H25+H29</f>
        <v>25320</v>
      </c>
      <c r="I17" s="40">
        <f aca="true" t="shared" si="2" ref="I17:K18">I21+I25+I29</f>
        <v>6330</v>
      </c>
      <c r="J17" s="20">
        <f t="shared" si="2"/>
        <v>205</v>
      </c>
      <c r="K17" s="20">
        <f t="shared" si="2"/>
        <v>0</v>
      </c>
    </row>
    <row r="18" spans="1:11" ht="23.25" customHeight="1">
      <c r="A18" s="75"/>
      <c r="B18" s="64"/>
      <c r="C18" s="71"/>
      <c r="D18" s="68"/>
      <c r="E18" s="68"/>
      <c r="F18" s="12">
        <v>2017</v>
      </c>
      <c r="G18" s="19">
        <f>H18+I18+J18+K18</f>
        <v>137.2</v>
      </c>
      <c r="H18" s="20">
        <f>H22+H26+H30</f>
        <v>0</v>
      </c>
      <c r="I18" s="20">
        <f t="shared" si="2"/>
        <v>0</v>
      </c>
      <c r="J18" s="20">
        <f>J22+J26+J30</f>
        <v>137.2</v>
      </c>
      <c r="K18" s="20"/>
    </row>
    <row r="19" spans="1:11" ht="20.25" customHeight="1">
      <c r="A19" s="75"/>
      <c r="B19" s="64"/>
      <c r="C19" s="71"/>
      <c r="D19" s="68"/>
      <c r="E19" s="68"/>
      <c r="F19" s="12">
        <v>2018</v>
      </c>
      <c r="G19" s="19">
        <f>H19+I19+J19+K19</f>
        <v>0</v>
      </c>
      <c r="H19" s="20">
        <f>H23+H27+H31</f>
        <v>0</v>
      </c>
      <c r="I19" s="20">
        <f aca="true" t="shared" si="3" ref="I19:K20">I23+I27+I31</f>
        <v>0</v>
      </c>
      <c r="J19" s="20">
        <f t="shared" si="3"/>
        <v>0</v>
      </c>
      <c r="K19" s="20">
        <f t="shared" si="3"/>
        <v>0</v>
      </c>
    </row>
    <row r="20" spans="1:11" ht="12.75">
      <c r="A20" s="75"/>
      <c r="B20" s="69" t="s">
        <v>13</v>
      </c>
      <c r="C20" s="69"/>
      <c r="D20" s="69"/>
      <c r="E20" s="69"/>
      <c r="F20" s="69"/>
      <c r="G20" s="19">
        <f>H20+I20+J20+K20</f>
        <v>31855</v>
      </c>
      <c r="H20" s="21">
        <f>H24+H28+H32</f>
        <v>25320</v>
      </c>
      <c r="I20" s="21">
        <f t="shared" si="3"/>
        <v>6330</v>
      </c>
      <c r="J20" s="21">
        <f t="shared" si="3"/>
        <v>205</v>
      </c>
      <c r="K20" s="21">
        <f t="shared" si="3"/>
        <v>0</v>
      </c>
    </row>
    <row r="21" spans="1:11" ht="31.5" customHeight="1">
      <c r="A21" s="76" t="s">
        <v>60</v>
      </c>
      <c r="B21" s="47" t="s">
        <v>16</v>
      </c>
      <c r="C21" s="71" t="s">
        <v>76</v>
      </c>
      <c r="D21" s="68">
        <v>2016</v>
      </c>
      <c r="E21" s="68">
        <v>2018</v>
      </c>
      <c r="F21" s="12">
        <v>2016</v>
      </c>
      <c r="G21" s="22">
        <f aca="true" t="shared" si="4" ref="G21:G35">H21+I21+J21+K21</f>
        <v>5705</v>
      </c>
      <c r="H21" s="44">
        <v>4400</v>
      </c>
      <c r="I21" s="40">
        <v>1100</v>
      </c>
      <c r="J21" s="20">
        <v>205</v>
      </c>
      <c r="K21" s="20">
        <v>0</v>
      </c>
    </row>
    <row r="22" spans="1:11" ht="24" customHeight="1">
      <c r="A22" s="76"/>
      <c r="B22" s="47"/>
      <c r="C22" s="71"/>
      <c r="D22" s="68"/>
      <c r="E22" s="68"/>
      <c r="F22" s="12">
        <v>2017</v>
      </c>
      <c r="G22" s="22">
        <f t="shared" si="4"/>
        <v>137.2</v>
      </c>
      <c r="H22" s="20"/>
      <c r="I22" s="20"/>
      <c r="J22" s="20">
        <v>137.2</v>
      </c>
      <c r="K22" s="20">
        <v>0</v>
      </c>
    </row>
    <row r="23" spans="1:11" ht="23.25" customHeight="1">
      <c r="A23" s="76"/>
      <c r="B23" s="47"/>
      <c r="C23" s="71"/>
      <c r="D23" s="68"/>
      <c r="E23" s="68"/>
      <c r="F23" s="12">
        <v>2018</v>
      </c>
      <c r="G23" s="22">
        <f t="shared" si="4"/>
        <v>0</v>
      </c>
      <c r="H23" s="20"/>
      <c r="I23" s="20"/>
      <c r="J23" s="20">
        <v>0</v>
      </c>
      <c r="K23" s="20">
        <v>0</v>
      </c>
    </row>
    <row r="24" spans="1:11" ht="15" customHeight="1">
      <c r="A24" s="76"/>
      <c r="B24" s="69" t="s">
        <v>12</v>
      </c>
      <c r="C24" s="69"/>
      <c r="D24" s="69"/>
      <c r="E24" s="69"/>
      <c r="F24" s="69"/>
      <c r="G24" s="19">
        <f>H24+I24+J24+K24</f>
        <v>5705</v>
      </c>
      <c r="H24" s="21">
        <f>H21+H23+H22</f>
        <v>4400</v>
      </c>
      <c r="I24" s="21">
        <f>I21+I23+I22</f>
        <v>1100</v>
      </c>
      <c r="J24" s="21">
        <f>J21+J23</f>
        <v>205</v>
      </c>
      <c r="K24" s="21">
        <f>K21+K23</f>
        <v>0</v>
      </c>
    </row>
    <row r="25" spans="1:11" ht="32.25" customHeight="1">
      <c r="A25" s="75" t="s">
        <v>61</v>
      </c>
      <c r="B25" s="47" t="s">
        <v>17</v>
      </c>
      <c r="C25" s="71" t="s">
        <v>76</v>
      </c>
      <c r="D25" s="68">
        <v>2016</v>
      </c>
      <c r="E25" s="68">
        <v>2018</v>
      </c>
      <c r="F25" s="12">
        <v>2016</v>
      </c>
      <c r="G25" s="22">
        <f t="shared" si="4"/>
        <v>12600</v>
      </c>
      <c r="H25" s="44">
        <v>10080</v>
      </c>
      <c r="I25" s="40">
        <v>2520</v>
      </c>
      <c r="J25" s="20">
        <v>0</v>
      </c>
      <c r="K25" s="20">
        <v>0</v>
      </c>
    </row>
    <row r="26" spans="1:11" ht="27.75" customHeight="1">
      <c r="A26" s="75"/>
      <c r="B26" s="47"/>
      <c r="C26" s="71"/>
      <c r="D26" s="68"/>
      <c r="E26" s="68"/>
      <c r="F26" s="12">
        <v>2017</v>
      </c>
      <c r="G26" s="22">
        <f t="shared" si="4"/>
        <v>0</v>
      </c>
      <c r="H26" s="20"/>
      <c r="I26" s="20"/>
      <c r="J26" s="20">
        <v>0</v>
      </c>
      <c r="K26" s="20">
        <v>0</v>
      </c>
    </row>
    <row r="27" spans="1:11" ht="34.5" customHeight="1">
      <c r="A27" s="75"/>
      <c r="B27" s="47"/>
      <c r="C27" s="71"/>
      <c r="D27" s="68"/>
      <c r="E27" s="68"/>
      <c r="F27" s="12">
        <v>2018</v>
      </c>
      <c r="G27" s="22">
        <f t="shared" si="4"/>
        <v>0</v>
      </c>
      <c r="H27" s="20"/>
      <c r="I27" s="20"/>
      <c r="J27" s="20">
        <v>0</v>
      </c>
      <c r="K27" s="20">
        <v>0</v>
      </c>
    </row>
    <row r="28" spans="1:11" ht="12.75">
      <c r="A28" s="75"/>
      <c r="B28" s="69" t="s">
        <v>12</v>
      </c>
      <c r="C28" s="69"/>
      <c r="D28" s="69"/>
      <c r="E28" s="69"/>
      <c r="F28" s="69"/>
      <c r="G28" s="19">
        <f t="shared" si="4"/>
        <v>12600</v>
      </c>
      <c r="H28" s="21">
        <f>H25+H27+H26</f>
        <v>10080</v>
      </c>
      <c r="I28" s="21">
        <f>I25+I27</f>
        <v>2520</v>
      </c>
      <c r="J28" s="21">
        <f>J25+J27</f>
        <v>0</v>
      </c>
      <c r="K28" s="21">
        <f>K25+K27</f>
        <v>0</v>
      </c>
    </row>
    <row r="29" spans="1:11" ht="23.25" customHeight="1">
      <c r="A29" s="75" t="s">
        <v>62</v>
      </c>
      <c r="B29" s="47" t="s">
        <v>18</v>
      </c>
      <c r="C29" s="71" t="s">
        <v>76</v>
      </c>
      <c r="D29" s="68">
        <v>2016</v>
      </c>
      <c r="E29" s="68">
        <v>2018</v>
      </c>
      <c r="F29" s="12">
        <v>2016</v>
      </c>
      <c r="G29" s="22">
        <f t="shared" si="4"/>
        <v>13550</v>
      </c>
      <c r="H29" s="44">
        <v>10840</v>
      </c>
      <c r="I29" s="40">
        <v>2710</v>
      </c>
      <c r="J29" s="20">
        <v>0</v>
      </c>
      <c r="K29" s="20">
        <v>0</v>
      </c>
    </row>
    <row r="30" spans="1:11" ht="21.75" customHeight="1">
      <c r="A30" s="75"/>
      <c r="B30" s="47"/>
      <c r="C30" s="71"/>
      <c r="D30" s="68"/>
      <c r="E30" s="68"/>
      <c r="F30" s="12">
        <v>2017</v>
      </c>
      <c r="G30" s="22">
        <f t="shared" si="4"/>
        <v>0</v>
      </c>
      <c r="H30" s="20"/>
      <c r="I30" s="20"/>
      <c r="J30" s="20">
        <v>0</v>
      </c>
      <c r="K30" s="20">
        <v>0</v>
      </c>
    </row>
    <row r="31" spans="1:11" ht="24" customHeight="1">
      <c r="A31" s="75"/>
      <c r="B31" s="47"/>
      <c r="C31" s="71"/>
      <c r="D31" s="68"/>
      <c r="E31" s="68"/>
      <c r="F31" s="12">
        <v>2018</v>
      </c>
      <c r="G31" s="22">
        <f t="shared" si="4"/>
        <v>0</v>
      </c>
      <c r="H31" s="20"/>
      <c r="I31" s="20"/>
      <c r="J31" s="20">
        <v>0</v>
      </c>
      <c r="K31" s="20">
        <v>0</v>
      </c>
    </row>
    <row r="32" spans="1:11" s="4" customFormat="1" ht="12.75">
      <c r="A32" s="75"/>
      <c r="B32" s="69" t="s">
        <v>12</v>
      </c>
      <c r="C32" s="69"/>
      <c r="D32" s="69"/>
      <c r="E32" s="69"/>
      <c r="F32" s="69"/>
      <c r="G32" s="19">
        <f t="shared" si="4"/>
        <v>13550</v>
      </c>
      <c r="H32" s="21">
        <f>H29+H31+H30</f>
        <v>10840</v>
      </c>
      <c r="I32" s="21">
        <f>I29+I31+I30</f>
        <v>2710</v>
      </c>
      <c r="J32" s="21">
        <f>J29+J31</f>
        <v>0</v>
      </c>
      <c r="K32" s="21">
        <f>K29+K31</f>
        <v>0</v>
      </c>
    </row>
    <row r="33" spans="1:11" ht="17.25" customHeight="1">
      <c r="A33" s="63" t="s">
        <v>28</v>
      </c>
      <c r="B33" s="48" t="s">
        <v>19</v>
      </c>
      <c r="C33" s="71" t="s">
        <v>77</v>
      </c>
      <c r="D33" s="68">
        <v>2016</v>
      </c>
      <c r="E33" s="68">
        <v>2018</v>
      </c>
      <c r="F33" s="12">
        <v>2016</v>
      </c>
      <c r="G33" s="22">
        <f t="shared" si="4"/>
        <v>0</v>
      </c>
      <c r="H33" s="23">
        <f aca="true" t="shared" si="5" ref="H33:K34">H37</f>
        <v>0</v>
      </c>
      <c r="I33" s="23">
        <f t="shared" si="5"/>
        <v>0</v>
      </c>
      <c r="J33" s="23">
        <f t="shared" si="5"/>
        <v>0</v>
      </c>
      <c r="K33" s="23">
        <f t="shared" si="5"/>
        <v>0</v>
      </c>
    </row>
    <row r="34" spans="1:11" ht="19.5" customHeight="1">
      <c r="A34" s="63"/>
      <c r="B34" s="48"/>
      <c r="C34" s="71"/>
      <c r="D34" s="68"/>
      <c r="E34" s="68"/>
      <c r="F34" s="12">
        <v>2017</v>
      </c>
      <c r="G34" s="22">
        <f t="shared" si="4"/>
        <v>0</v>
      </c>
      <c r="H34" s="23">
        <f t="shared" si="5"/>
        <v>0</v>
      </c>
      <c r="I34" s="23">
        <f t="shared" si="5"/>
        <v>0</v>
      </c>
      <c r="J34" s="23">
        <f t="shared" si="5"/>
        <v>0</v>
      </c>
      <c r="K34" s="23">
        <f t="shared" si="5"/>
        <v>0</v>
      </c>
    </row>
    <row r="35" spans="1:11" ht="17.25" customHeight="1">
      <c r="A35" s="63"/>
      <c r="B35" s="48"/>
      <c r="C35" s="71"/>
      <c r="D35" s="68"/>
      <c r="E35" s="68"/>
      <c r="F35" s="12">
        <v>2018</v>
      </c>
      <c r="G35" s="22">
        <f t="shared" si="4"/>
        <v>0</v>
      </c>
      <c r="H35" s="23">
        <f aca="true" t="shared" si="6" ref="H35:K36">H39</f>
        <v>0</v>
      </c>
      <c r="I35" s="23">
        <f t="shared" si="6"/>
        <v>0</v>
      </c>
      <c r="J35" s="23">
        <f t="shared" si="6"/>
        <v>0</v>
      </c>
      <c r="K35" s="23">
        <f t="shared" si="6"/>
        <v>0</v>
      </c>
    </row>
    <row r="36" spans="1:11" s="4" customFormat="1" ht="12.75">
      <c r="A36" s="63"/>
      <c r="B36" s="69" t="s">
        <v>13</v>
      </c>
      <c r="C36" s="69"/>
      <c r="D36" s="69"/>
      <c r="E36" s="69"/>
      <c r="F36" s="69"/>
      <c r="G36" s="24">
        <f>G40</f>
        <v>0</v>
      </c>
      <c r="H36" s="24">
        <f t="shared" si="6"/>
        <v>0</v>
      </c>
      <c r="I36" s="24">
        <f t="shared" si="6"/>
        <v>0</v>
      </c>
      <c r="J36" s="24">
        <f t="shared" si="6"/>
        <v>0</v>
      </c>
      <c r="K36" s="24">
        <f t="shared" si="6"/>
        <v>0</v>
      </c>
    </row>
    <row r="37" spans="1:11" ht="39.75" customHeight="1">
      <c r="A37" s="75" t="s">
        <v>63</v>
      </c>
      <c r="B37" s="49" t="s">
        <v>37</v>
      </c>
      <c r="C37" s="71" t="s">
        <v>77</v>
      </c>
      <c r="D37" s="68">
        <v>2016</v>
      </c>
      <c r="E37" s="68">
        <v>2018</v>
      </c>
      <c r="F37" s="12">
        <v>2016</v>
      </c>
      <c r="G37" s="22">
        <f>H37+I37+J37+K37</f>
        <v>0</v>
      </c>
      <c r="H37" s="23">
        <v>0</v>
      </c>
      <c r="I37" s="23">
        <v>0</v>
      </c>
      <c r="J37" s="23">
        <v>0</v>
      </c>
      <c r="K37" s="23">
        <v>0</v>
      </c>
    </row>
    <row r="38" spans="1:11" ht="42.75" customHeight="1">
      <c r="A38" s="75"/>
      <c r="B38" s="49"/>
      <c r="C38" s="71"/>
      <c r="D38" s="68"/>
      <c r="E38" s="68"/>
      <c r="F38" s="12">
        <v>2017</v>
      </c>
      <c r="G38" s="22">
        <f>H38+I38+J38+K38</f>
        <v>0</v>
      </c>
      <c r="H38" s="23">
        <v>0</v>
      </c>
      <c r="I38" s="23">
        <v>0</v>
      </c>
      <c r="J38" s="23">
        <v>0</v>
      </c>
      <c r="K38" s="23">
        <v>0</v>
      </c>
    </row>
    <row r="39" spans="1:11" ht="36" customHeight="1">
      <c r="A39" s="75"/>
      <c r="B39" s="49"/>
      <c r="C39" s="71"/>
      <c r="D39" s="68"/>
      <c r="E39" s="68"/>
      <c r="F39" s="12">
        <v>2018</v>
      </c>
      <c r="G39" s="22">
        <f>H39+I39+J39+K39</f>
        <v>0</v>
      </c>
      <c r="H39" s="23">
        <v>0</v>
      </c>
      <c r="I39" s="23">
        <v>0</v>
      </c>
      <c r="J39" s="23">
        <v>0</v>
      </c>
      <c r="K39" s="23">
        <v>0</v>
      </c>
    </row>
    <row r="40" spans="1:11" ht="12.75">
      <c r="A40" s="75"/>
      <c r="B40" s="69" t="s">
        <v>12</v>
      </c>
      <c r="C40" s="69"/>
      <c r="D40" s="69"/>
      <c r="E40" s="69"/>
      <c r="F40" s="69"/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20.25" customHeight="1">
      <c r="A41" s="63">
        <v>2</v>
      </c>
      <c r="B41" s="64" t="s">
        <v>65</v>
      </c>
      <c r="C41" s="65" t="s">
        <v>76</v>
      </c>
      <c r="D41" s="68">
        <v>2016</v>
      </c>
      <c r="E41" s="68">
        <v>2018</v>
      </c>
      <c r="F41" s="12">
        <v>2016</v>
      </c>
      <c r="G41" s="33">
        <f>H41+I41+J41+K41</f>
        <v>256.7</v>
      </c>
      <c r="H41" s="34">
        <f>H45+H53</f>
        <v>0</v>
      </c>
      <c r="I41" s="34">
        <f aca="true" t="shared" si="7" ref="I41:K42">I45+I53</f>
        <v>0</v>
      </c>
      <c r="J41" s="34">
        <f>J45+J53</f>
        <v>256.7</v>
      </c>
      <c r="K41" s="34">
        <f t="shared" si="7"/>
        <v>0</v>
      </c>
    </row>
    <row r="42" spans="1:11" ht="22.5" customHeight="1">
      <c r="A42" s="63"/>
      <c r="B42" s="64"/>
      <c r="C42" s="66"/>
      <c r="D42" s="68"/>
      <c r="E42" s="68"/>
      <c r="F42" s="12">
        <v>2017</v>
      </c>
      <c r="G42" s="33">
        <f>H42+I42+J42+K42</f>
        <v>265</v>
      </c>
      <c r="H42" s="34">
        <f>H46+H54</f>
        <v>0</v>
      </c>
      <c r="I42" s="34">
        <f t="shared" si="7"/>
        <v>0</v>
      </c>
      <c r="J42" s="34">
        <f>J46+J54</f>
        <v>265</v>
      </c>
      <c r="K42" s="34">
        <f t="shared" si="7"/>
        <v>0</v>
      </c>
    </row>
    <row r="43" spans="1:11" ht="23.25" customHeight="1">
      <c r="A43" s="63"/>
      <c r="B43" s="64"/>
      <c r="C43" s="67"/>
      <c r="D43" s="68"/>
      <c r="E43" s="68"/>
      <c r="F43" s="12">
        <v>2018</v>
      </c>
      <c r="G43" s="33">
        <f>H43+I43+J43+K43</f>
        <v>265</v>
      </c>
      <c r="H43" s="34">
        <f>H47+H55</f>
        <v>0</v>
      </c>
      <c r="I43" s="34">
        <f>I47+I55</f>
        <v>0</v>
      </c>
      <c r="J43" s="34">
        <f>J47+J55</f>
        <v>265</v>
      </c>
      <c r="K43" s="34">
        <f>K47+K55</f>
        <v>0</v>
      </c>
    </row>
    <row r="44" spans="1:11" ht="12.75">
      <c r="A44" s="63"/>
      <c r="B44" s="69" t="s">
        <v>13</v>
      </c>
      <c r="C44" s="69"/>
      <c r="D44" s="69"/>
      <c r="E44" s="69"/>
      <c r="F44" s="69"/>
      <c r="G44" s="19">
        <f>H44+I44+J44+K44</f>
        <v>786.7</v>
      </c>
      <c r="H44" s="21">
        <f>H41+H43</f>
        <v>0</v>
      </c>
      <c r="I44" s="21">
        <f>I41+I43</f>
        <v>0</v>
      </c>
      <c r="J44" s="21">
        <f>J41+J43+J42</f>
        <v>786.7</v>
      </c>
      <c r="K44" s="21">
        <f>K41+K43</f>
        <v>0</v>
      </c>
    </row>
    <row r="45" spans="1:11" ht="24.75" customHeight="1">
      <c r="A45" s="63" t="s">
        <v>15</v>
      </c>
      <c r="B45" s="64" t="s">
        <v>64</v>
      </c>
      <c r="C45" s="65" t="s">
        <v>76</v>
      </c>
      <c r="D45" s="68">
        <v>2016</v>
      </c>
      <c r="E45" s="68">
        <v>2018</v>
      </c>
      <c r="F45" s="12">
        <v>2016</v>
      </c>
      <c r="G45" s="22">
        <f aca="true" t="shared" si="8" ref="G45:G51">H45+I45+J45+K45</f>
        <v>70</v>
      </c>
      <c r="H45" s="20">
        <f aca="true" t="shared" si="9" ref="H45:K47">H49</f>
        <v>0</v>
      </c>
      <c r="I45" s="20">
        <f t="shared" si="9"/>
        <v>0</v>
      </c>
      <c r="J45" s="20">
        <f t="shared" si="9"/>
        <v>70</v>
      </c>
      <c r="K45" s="20">
        <f t="shared" si="9"/>
        <v>0</v>
      </c>
    </row>
    <row r="46" spans="1:11" ht="20.25" customHeight="1">
      <c r="A46" s="63"/>
      <c r="B46" s="64"/>
      <c r="C46" s="66"/>
      <c r="D46" s="68"/>
      <c r="E46" s="68"/>
      <c r="F46" s="12">
        <v>2017</v>
      </c>
      <c r="G46" s="22">
        <f t="shared" si="8"/>
        <v>70</v>
      </c>
      <c r="H46" s="20">
        <f t="shared" si="9"/>
        <v>0</v>
      </c>
      <c r="I46" s="20">
        <f t="shared" si="9"/>
        <v>0</v>
      </c>
      <c r="J46" s="20">
        <f t="shared" si="9"/>
        <v>70</v>
      </c>
      <c r="K46" s="20">
        <f t="shared" si="9"/>
        <v>0</v>
      </c>
    </row>
    <row r="47" spans="1:11" ht="20.25" customHeight="1">
      <c r="A47" s="63"/>
      <c r="B47" s="64"/>
      <c r="C47" s="67"/>
      <c r="D47" s="68"/>
      <c r="E47" s="68"/>
      <c r="F47" s="12">
        <v>2018</v>
      </c>
      <c r="G47" s="22">
        <f t="shared" si="8"/>
        <v>70</v>
      </c>
      <c r="H47" s="20">
        <f t="shared" si="9"/>
        <v>0</v>
      </c>
      <c r="I47" s="20">
        <f t="shared" si="9"/>
        <v>0</v>
      </c>
      <c r="J47" s="20">
        <f t="shared" si="9"/>
        <v>70</v>
      </c>
      <c r="K47" s="20">
        <f t="shared" si="9"/>
        <v>0</v>
      </c>
    </row>
    <row r="48" spans="1:11" ht="12.75">
      <c r="A48" s="63"/>
      <c r="B48" s="69" t="s">
        <v>13</v>
      </c>
      <c r="C48" s="69"/>
      <c r="D48" s="69"/>
      <c r="E48" s="69"/>
      <c r="F48" s="69"/>
      <c r="G48" s="19">
        <f t="shared" si="8"/>
        <v>210</v>
      </c>
      <c r="H48" s="21">
        <f>H45+H47</f>
        <v>0</v>
      </c>
      <c r="I48" s="21">
        <f>I45+I47</f>
        <v>0</v>
      </c>
      <c r="J48" s="21">
        <f>J45+J47+J46</f>
        <v>210</v>
      </c>
      <c r="K48" s="21">
        <f>K45+K47</f>
        <v>0</v>
      </c>
    </row>
    <row r="49" spans="1:11" ht="39.75" customHeight="1">
      <c r="A49" s="75" t="s">
        <v>66</v>
      </c>
      <c r="B49" s="49" t="s">
        <v>20</v>
      </c>
      <c r="C49" s="65" t="s">
        <v>76</v>
      </c>
      <c r="D49" s="68">
        <v>2016</v>
      </c>
      <c r="E49" s="68">
        <v>2018</v>
      </c>
      <c r="F49" s="12">
        <v>2016</v>
      </c>
      <c r="G49" s="22">
        <f t="shared" si="8"/>
        <v>70</v>
      </c>
      <c r="H49" s="20">
        <v>0</v>
      </c>
      <c r="I49" s="20">
        <v>0</v>
      </c>
      <c r="J49" s="22">
        <v>70</v>
      </c>
      <c r="K49" s="20">
        <v>0</v>
      </c>
    </row>
    <row r="50" spans="1:11" ht="30.75" customHeight="1">
      <c r="A50" s="75"/>
      <c r="B50" s="49"/>
      <c r="C50" s="66"/>
      <c r="D50" s="68"/>
      <c r="E50" s="68"/>
      <c r="F50" s="12">
        <v>2017</v>
      </c>
      <c r="G50" s="22">
        <f t="shared" si="8"/>
        <v>70</v>
      </c>
      <c r="H50" s="20">
        <v>0</v>
      </c>
      <c r="I50" s="20">
        <v>0</v>
      </c>
      <c r="J50" s="20">
        <v>70</v>
      </c>
      <c r="K50" s="20">
        <v>0</v>
      </c>
    </row>
    <row r="51" spans="1:11" ht="33" customHeight="1">
      <c r="A51" s="75"/>
      <c r="B51" s="49"/>
      <c r="C51" s="67"/>
      <c r="D51" s="68"/>
      <c r="E51" s="68"/>
      <c r="F51" s="12">
        <v>2018</v>
      </c>
      <c r="G51" s="22">
        <f t="shared" si="8"/>
        <v>70</v>
      </c>
      <c r="H51" s="20">
        <v>0</v>
      </c>
      <c r="I51" s="20">
        <v>0</v>
      </c>
      <c r="J51" s="20">
        <v>70</v>
      </c>
      <c r="K51" s="20">
        <v>0</v>
      </c>
    </row>
    <row r="52" spans="1:11" ht="12.75">
      <c r="A52" s="75"/>
      <c r="B52" s="69" t="s">
        <v>12</v>
      </c>
      <c r="C52" s="69"/>
      <c r="D52" s="69"/>
      <c r="E52" s="69"/>
      <c r="F52" s="69"/>
      <c r="G52" s="19">
        <f>H52+I52+J52+K52</f>
        <v>210</v>
      </c>
      <c r="H52" s="21">
        <f>H49+H51</f>
        <v>0</v>
      </c>
      <c r="I52" s="21">
        <f>I49+I51</f>
        <v>0</v>
      </c>
      <c r="J52" s="21">
        <f>J49+J51+J50</f>
        <v>210</v>
      </c>
      <c r="K52" s="21">
        <f>K49+K51</f>
        <v>0</v>
      </c>
    </row>
    <row r="53" spans="1:11" ht="29.25" customHeight="1">
      <c r="A53" s="63" t="s">
        <v>56</v>
      </c>
      <c r="B53" s="64" t="s">
        <v>21</v>
      </c>
      <c r="C53" s="65" t="s">
        <v>76</v>
      </c>
      <c r="D53" s="68">
        <v>2016</v>
      </c>
      <c r="E53" s="68">
        <v>2018</v>
      </c>
      <c r="F53" s="12">
        <v>2016</v>
      </c>
      <c r="G53" s="22">
        <f>H53+I53+J53+K53</f>
        <v>186.7</v>
      </c>
      <c r="H53" s="20">
        <f aca="true" t="shared" si="10" ref="H53:K54">H57</f>
        <v>0</v>
      </c>
      <c r="I53" s="20">
        <f t="shared" si="10"/>
        <v>0</v>
      </c>
      <c r="J53" s="22">
        <f t="shared" si="10"/>
        <v>186.7</v>
      </c>
      <c r="K53" s="20">
        <f t="shared" si="10"/>
        <v>0</v>
      </c>
    </row>
    <row r="54" spans="1:11" ht="29.25" customHeight="1">
      <c r="A54" s="63"/>
      <c r="B54" s="64"/>
      <c r="C54" s="66"/>
      <c r="D54" s="68"/>
      <c r="E54" s="68"/>
      <c r="F54" s="12">
        <v>2017</v>
      </c>
      <c r="G54" s="22">
        <f>H54+I54+J54+K54</f>
        <v>195</v>
      </c>
      <c r="H54" s="20">
        <f t="shared" si="10"/>
        <v>0</v>
      </c>
      <c r="I54" s="20">
        <f t="shared" si="10"/>
        <v>0</v>
      </c>
      <c r="J54" s="20">
        <f t="shared" si="10"/>
        <v>195</v>
      </c>
      <c r="K54" s="20">
        <f t="shared" si="10"/>
        <v>0</v>
      </c>
    </row>
    <row r="55" spans="1:11" ht="24.75" customHeight="1">
      <c r="A55" s="63"/>
      <c r="B55" s="64"/>
      <c r="C55" s="67"/>
      <c r="D55" s="68"/>
      <c r="E55" s="68"/>
      <c r="F55" s="12">
        <v>2018</v>
      </c>
      <c r="G55" s="22">
        <f>H55+I55+J55+K55</f>
        <v>195</v>
      </c>
      <c r="H55" s="20">
        <f>H59</f>
        <v>0</v>
      </c>
      <c r="I55" s="20">
        <f>I59</f>
        <v>0</v>
      </c>
      <c r="J55" s="20">
        <f>J59</f>
        <v>195</v>
      </c>
      <c r="K55" s="20">
        <f>K59</f>
        <v>0</v>
      </c>
    </row>
    <row r="56" spans="1:11" ht="12.75">
      <c r="A56" s="63"/>
      <c r="B56" s="69" t="s">
        <v>13</v>
      </c>
      <c r="C56" s="69"/>
      <c r="D56" s="69"/>
      <c r="E56" s="69"/>
      <c r="F56" s="69"/>
      <c r="G56" s="21">
        <f>G53+G55+G54</f>
        <v>576.7</v>
      </c>
      <c r="H56" s="21">
        <f>H53+H55</f>
        <v>0</v>
      </c>
      <c r="I56" s="21">
        <f>I53+I55</f>
        <v>0</v>
      </c>
      <c r="J56" s="21">
        <f>J53+J55+J54</f>
        <v>576.7</v>
      </c>
      <c r="K56" s="21">
        <f>K53+K55</f>
        <v>0</v>
      </c>
    </row>
    <row r="57" spans="1:11" ht="48" customHeight="1">
      <c r="A57" s="76" t="s">
        <v>67</v>
      </c>
      <c r="B57" s="49" t="s">
        <v>22</v>
      </c>
      <c r="C57" s="65" t="s">
        <v>76</v>
      </c>
      <c r="D57" s="68">
        <v>2016</v>
      </c>
      <c r="E57" s="68">
        <v>2018</v>
      </c>
      <c r="F57" s="12">
        <v>2016</v>
      </c>
      <c r="G57" s="22">
        <f>H57+I57+J57+K57</f>
        <v>186.7</v>
      </c>
      <c r="H57" s="20">
        <v>0</v>
      </c>
      <c r="I57" s="20">
        <v>0</v>
      </c>
      <c r="J57" s="22">
        <v>186.7</v>
      </c>
      <c r="K57" s="20">
        <v>0</v>
      </c>
    </row>
    <row r="58" spans="1:11" ht="43.5" customHeight="1">
      <c r="A58" s="76"/>
      <c r="B58" s="49"/>
      <c r="C58" s="66"/>
      <c r="D58" s="68"/>
      <c r="E58" s="68"/>
      <c r="F58" s="12">
        <v>2017</v>
      </c>
      <c r="G58" s="22">
        <f>H58+I58+J58+K58</f>
        <v>195</v>
      </c>
      <c r="H58" s="20">
        <v>0</v>
      </c>
      <c r="I58" s="20">
        <v>0</v>
      </c>
      <c r="J58" s="20">
        <v>195</v>
      </c>
      <c r="K58" s="20">
        <v>0</v>
      </c>
    </row>
    <row r="59" spans="1:11" ht="39" customHeight="1">
      <c r="A59" s="76"/>
      <c r="B59" s="49"/>
      <c r="C59" s="67"/>
      <c r="D59" s="68"/>
      <c r="E59" s="68"/>
      <c r="F59" s="12">
        <v>2018</v>
      </c>
      <c r="G59" s="22">
        <f>H59+I59+J59+K59</f>
        <v>195</v>
      </c>
      <c r="H59" s="20">
        <v>0</v>
      </c>
      <c r="I59" s="20">
        <v>0</v>
      </c>
      <c r="J59" s="20">
        <v>195</v>
      </c>
      <c r="K59" s="20">
        <v>0</v>
      </c>
    </row>
    <row r="60" spans="1:11" ht="12.75">
      <c r="A60" s="76"/>
      <c r="B60" s="69" t="s">
        <v>12</v>
      </c>
      <c r="C60" s="69"/>
      <c r="D60" s="69"/>
      <c r="E60" s="69"/>
      <c r="F60" s="69"/>
      <c r="G60" s="21">
        <f>G57+G59+G58</f>
        <v>576.7</v>
      </c>
      <c r="H60" s="21">
        <f>H57+H59</f>
        <v>0</v>
      </c>
      <c r="I60" s="21">
        <f>I57+I59</f>
        <v>0</v>
      </c>
      <c r="J60" s="21">
        <f>J57+J59+J58</f>
        <v>576.7</v>
      </c>
      <c r="K60" s="21">
        <f>K57+K59</f>
        <v>0</v>
      </c>
    </row>
  </sheetData>
  <sheetProtection selectLockedCells="1" selectUnlockedCells="1"/>
  <mergeCells count="86">
    <mergeCell ref="F3:K3"/>
    <mergeCell ref="A4:K4"/>
    <mergeCell ref="E57:E59"/>
    <mergeCell ref="B60:F60"/>
    <mergeCell ref="A57:A60"/>
    <mergeCell ref="B57:B59"/>
    <mergeCell ref="C57:C59"/>
    <mergeCell ref="D57:D59"/>
    <mergeCell ref="E49:E51"/>
    <mergeCell ref="B52:F52"/>
    <mergeCell ref="E53:E55"/>
    <mergeCell ref="B56:F56"/>
    <mergeCell ref="A49:A52"/>
    <mergeCell ref="B49:B51"/>
    <mergeCell ref="C49:C51"/>
    <mergeCell ref="D49:D51"/>
    <mergeCell ref="A53:A56"/>
    <mergeCell ref="B53:B55"/>
    <mergeCell ref="C53:C55"/>
    <mergeCell ref="D53:D55"/>
    <mergeCell ref="A45:A48"/>
    <mergeCell ref="B45:B47"/>
    <mergeCell ref="C45:C47"/>
    <mergeCell ref="D45:D47"/>
    <mergeCell ref="E45:E47"/>
    <mergeCell ref="B48:F48"/>
    <mergeCell ref="E37:E39"/>
    <mergeCell ref="B40:F40"/>
    <mergeCell ref="E41:E43"/>
    <mergeCell ref="A37:A40"/>
    <mergeCell ref="B37:B39"/>
    <mergeCell ref="C37:C39"/>
    <mergeCell ref="D37:D39"/>
    <mergeCell ref="B32:F32"/>
    <mergeCell ref="A33:A36"/>
    <mergeCell ref="B33:B35"/>
    <mergeCell ref="C33:C35"/>
    <mergeCell ref="D33:D35"/>
    <mergeCell ref="E33:E35"/>
    <mergeCell ref="B36:F36"/>
    <mergeCell ref="A29:A32"/>
    <mergeCell ref="B29:B31"/>
    <mergeCell ref="C29:C31"/>
    <mergeCell ref="D29:D31"/>
    <mergeCell ref="E21:E23"/>
    <mergeCell ref="B24:F24"/>
    <mergeCell ref="E25:E27"/>
    <mergeCell ref="E29:E31"/>
    <mergeCell ref="A25:A28"/>
    <mergeCell ref="B25:B27"/>
    <mergeCell ref="C25:C27"/>
    <mergeCell ref="D25:D27"/>
    <mergeCell ref="B28:F28"/>
    <mergeCell ref="A21:A24"/>
    <mergeCell ref="B21:B23"/>
    <mergeCell ref="C21:C23"/>
    <mergeCell ref="D21:D23"/>
    <mergeCell ref="A13:A16"/>
    <mergeCell ref="E17:E19"/>
    <mergeCell ref="B20:F20"/>
    <mergeCell ref="A9:A12"/>
    <mergeCell ref="B9:B11"/>
    <mergeCell ref="C9:C11"/>
    <mergeCell ref="A17:A20"/>
    <mergeCell ref="B17:B19"/>
    <mergeCell ref="C17:C19"/>
    <mergeCell ref="D17:D19"/>
    <mergeCell ref="A6:A7"/>
    <mergeCell ref="B6:B7"/>
    <mergeCell ref="C6:C7"/>
    <mergeCell ref="D6:E6"/>
    <mergeCell ref="B13:B15"/>
    <mergeCell ref="D13:D15"/>
    <mergeCell ref="E13:E15"/>
    <mergeCell ref="D9:D11"/>
    <mergeCell ref="C13:C15"/>
    <mergeCell ref="F1:I1"/>
    <mergeCell ref="A41:A44"/>
    <mergeCell ref="B41:B43"/>
    <mergeCell ref="C41:C43"/>
    <mergeCell ref="D41:D43"/>
    <mergeCell ref="B44:F44"/>
    <mergeCell ref="G6:K6"/>
    <mergeCell ref="E9:E11"/>
    <mergeCell ref="B12:F12"/>
    <mergeCell ref="B16:F16"/>
  </mergeCells>
  <printOptions/>
  <pageMargins left="0.15748031496062992" right="0.2362204724409449" top="0.5905511811023623" bottom="0.1968503937007874" header="0.15748031496062992" footer="0.15748031496062992"/>
  <pageSetup horizontalDpi="300" verticalDpi="300" orientation="landscape" paperSize="9" r:id="rId1"/>
  <rowBreaks count="3" manualBreakCount="3">
    <brk id="19" max="10" man="1"/>
    <brk id="36" max="255" man="1"/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4" sqref="G14"/>
    </sheetView>
  </sheetViews>
  <sheetFormatPr defaultColWidth="9.00390625" defaultRowHeight="12.75"/>
  <cols>
    <col min="1" max="1" width="4.75390625" style="1" customWidth="1"/>
    <col min="2" max="2" width="42.00390625" style="2" customWidth="1"/>
  </cols>
  <sheetData>
    <row r="1" spans="3:6" ht="58.5" customHeight="1">
      <c r="C1" s="62" t="s">
        <v>79</v>
      </c>
      <c r="D1" s="62"/>
      <c r="E1" s="62"/>
      <c r="F1" s="62"/>
    </row>
    <row r="2" spans="1:3" s="2" customFormat="1" ht="20.25" customHeight="1">
      <c r="A2" s="1"/>
      <c r="B2" s="5"/>
      <c r="C2" s="2" t="s">
        <v>68</v>
      </c>
    </row>
    <row r="3" spans="1:7" s="2" customFormat="1" ht="63.75" customHeight="1">
      <c r="A3" s="1"/>
      <c r="B3" s="5"/>
      <c r="C3" s="50" t="s">
        <v>72</v>
      </c>
      <c r="D3" s="50"/>
      <c r="E3" s="50"/>
      <c r="F3" s="50"/>
      <c r="G3" s="50"/>
    </row>
    <row r="4" spans="1:7" s="2" customFormat="1" ht="54" customHeight="1">
      <c r="A4" s="51" t="s">
        <v>74</v>
      </c>
      <c r="B4" s="51"/>
      <c r="C4" s="51"/>
      <c r="D4" s="51"/>
      <c r="E4" s="51"/>
      <c r="F4" s="51"/>
      <c r="G4" s="51"/>
    </row>
    <row r="5" spans="1:2" ht="6.75" customHeight="1">
      <c r="A5" s="3"/>
      <c r="B5" s="3"/>
    </row>
    <row r="6" spans="1:7" ht="31.5" customHeight="1">
      <c r="A6" s="72"/>
      <c r="B6" s="73" t="s">
        <v>0</v>
      </c>
      <c r="C6" s="84" t="s">
        <v>25</v>
      </c>
      <c r="D6" s="81" t="s">
        <v>26</v>
      </c>
      <c r="E6" s="82"/>
      <c r="F6" s="82"/>
      <c r="G6" s="83"/>
    </row>
    <row r="7" spans="1:7" ht="47.25" customHeight="1">
      <c r="A7" s="72"/>
      <c r="B7" s="73"/>
      <c r="C7" s="85"/>
      <c r="D7" s="27" t="s">
        <v>75</v>
      </c>
      <c r="E7" s="28">
        <v>2016</v>
      </c>
      <c r="F7" s="28">
        <v>2017</v>
      </c>
      <c r="G7" s="28">
        <v>2018</v>
      </c>
    </row>
    <row r="8" spans="1:7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30.75" customHeight="1">
      <c r="A9" s="14">
        <v>1</v>
      </c>
      <c r="B9" s="78" t="s">
        <v>59</v>
      </c>
      <c r="C9" s="79"/>
      <c r="D9" s="79"/>
      <c r="E9" s="79"/>
      <c r="F9" s="79"/>
      <c r="G9" s="80"/>
    </row>
    <row r="10" spans="1:7" ht="27.75" customHeight="1">
      <c r="A10" s="14" t="s">
        <v>14</v>
      </c>
      <c r="B10" s="86" t="s">
        <v>24</v>
      </c>
      <c r="C10" s="87"/>
      <c r="D10" s="87"/>
      <c r="E10" s="87"/>
      <c r="F10" s="87"/>
      <c r="G10" s="88"/>
    </row>
    <row r="11" spans="1:7" ht="80.25" customHeight="1">
      <c r="A11" s="17" t="s">
        <v>60</v>
      </c>
      <c r="B11" s="16" t="s">
        <v>16</v>
      </c>
      <c r="C11" s="29"/>
      <c r="D11" s="25"/>
      <c r="E11" s="25"/>
      <c r="F11" s="25"/>
      <c r="G11" s="25"/>
    </row>
    <row r="12" spans="1:7" ht="12.75">
      <c r="A12" s="17"/>
      <c r="B12" s="30" t="s">
        <v>34</v>
      </c>
      <c r="C12" s="25" t="s">
        <v>27</v>
      </c>
      <c r="D12" s="25">
        <v>13</v>
      </c>
      <c r="E12" s="43">
        <v>13</v>
      </c>
      <c r="F12" s="25">
        <v>1</v>
      </c>
      <c r="G12" s="25">
        <v>0</v>
      </c>
    </row>
    <row r="13" spans="1:7" ht="12.75">
      <c r="A13" s="17"/>
      <c r="B13" s="30" t="s">
        <v>35</v>
      </c>
      <c r="C13" s="25" t="s">
        <v>27</v>
      </c>
      <c r="D13" s="25">
        <v>22</v>
      </c>
      <c r="E13" s="43">
        <v>13</v>
      </c>
      <c r="F13" s="25">
        <v>0</v>
      </c>
      <c r="G13" s="25">
        <v>0</v>
      </c>
    </row>
    <row r="14" spans="1:7" ht="79.5" customHeight="1">
      <c r="A14" s="15" t="s">
        <v>61</v>
      </c>
      <c r="B14" s="16" t="s">
        <v>17</v>
      </c>
      <c r="C14" s="29"/>
      <c r="D14" s="25"/>
      <c r="E14" s="25"/>
      <c r="F14" s="25"/>
      <c r="G14" s="25"/>
    </row>
    <row r="15" spans="1:7" ht="21" customHeight="1">
      <c r="A15" s="15"/>
      <c r="B15" s="30" t="s">
        <v>36</v>
      </c>
      <c r="C15" s="25" t="s">
        <v>27</v>
      </c>
      <c r="D15" s="25">
        <v>31</v>
      </c>
      <c r="E15" s="43">
        <v>21</v>
      </c>
      <c r="F15" s="25">
        <v>0</v>
      </c>
      <c r="G15" s="25">
        <v>0</v>
      </c>
    </row>
    <row r="16" spans="1:7" ht="12.75">
      <c r="A16" s="15"/>
      <c r="B16" s="30" t="s">
        <v>35</v>
      </c>
      <c r="C16" s="25" t="s">
        <v>27</v>
      </c>
      <c r="D16" s="25">
        <v>36</v>
      </c>
      <c r="E16" s="43">
        <v>14</v>
      </c>
      <c r="F16" s="25">
        <v>0</v>
      </c>
      <c r="G16" s="25">
        <v>0</v>
      </c>
    </row>
    <row r="17" spans="1:7" ht="54.75" customHeight="1">
      <c r="A17" s="15" t="s">
        <v>62</v>
      </c>
      <c r="B17" s="16" t="s">
        <v>18</v>
      </c>
      <c r="C17" s="29"/>
      <c r="D17" s="25"/>
      <c r="E17" s="25"/>
      <c r="F17" s="25"/>
      <c r="G17" s="25"/>
    </row>
    <row r="18" spans="1:7" ht="22.5" customHeight="1">
      <c r="A18" s="15"/>
      <c r="B18" s="30" t="s">
        <v>36</v>
      </c>
      <c r="C18" s="25" t="s">
        <v>27</v>
      </c>
      <c r="D18" s="25">
        <v>11</v>
      </c>
      <c r="E18" s="43">
        <v>14</v>
      </c>
      <c r="F18" s="25">
        <v>0</v>
      </c>
      <c r="G18" s="25">
        <v>0</v>
      </c>
    </row>
    <row r="19" spans="1:7" ht="12.75">
      <c r="A19" s="15"/>
      <c r="B19" s="32" t="s">
        <v>35</v>
      </c>
      <c r="C19" s="25" t="s">
        <v>27</v>
      </c>
      <c r="D19" s="25">
        <v>32</v>
      </c>
      <c r="E19" s="43">
        <v>15</v>
      </c>
      <c r="F19" s="25">
        <v>0</v>
      </c>
      <c r="G19" s="25">
        <v>0</v>
      </c>
    </row>
    <row r="20" spans="1:7" ht="19.5" customHeight="1">
      <c r="A20" s="14" t="s">
        <v>28</v>
      </c>
      <c r="B20" s="55" t="s">
        <v>19</v>
      </c>
      <c r="C20" s="56"/>
      <c r="D20" s="56"/>
      <c r="E20" s="56"/>
      <c r="F20" s="56"/>
      <c r="G20" s="77"/>
    </row>
    <row r="21" spans="1:7" ht="120" customHeight="1">
      <c r="A21" s="15" t="s">
        <v>63</v>
      </c>
      <c r="B21" s="18" t="s">
        <v>29</v>
      </c>
      <c r="C21" s="25" t="s">
        <v>27</v>
      </c>
      <c r="D21" s="25">
        <v>8</v>
      </c>
      <c r="E21" s="25">
        <v>8</v>
      </c>
      <c r="F21" s="25">
        <v>8</v>
      </c>
      <c r="G21" s="25">
        <v>8</v>
      </c>
    </row>
    <row r="22" spans="1:7" ht="30.75" customHeight="1">
      <c r="A22" s="14">
        <v>2</v>
      </c>
      <c r="B22" s="78" t="s">
        <v>65</v>
      </c>
      <c r="C22" s="79"/>
      <c r="D22" s="79"/>
      <c r="E22" s="79"/>
      <c r="F22" s="79"/>
      <c r="G22" s="80"/>
    </row>
    <row r="23" spans="1:7" ht="28.5" customHeight="1">
      <c r="A23" s="14" t="s">
        <v>15</v>
      </c>
      <c r="B23" s="78" t="s">
        <v>64</v>
      </c>
      <c r="C23" s="79"/>
      <c r="D23" s="79"/>
      <c r="E23" s="79"/>
      <c r="F23" s="79"/>
      <c r="G23" s="80"/>
    </row>
    <row r="24" spans="1:7" ht="81.75" customHeight="1">
      <c r="A24" s="15" t="s">
        <v>66</v>
      </c>
      <c r="B24" s="18" t="s">
        <v>30</v>
      </c>
      <c r="C24" s="29"/>
      <c r="D24" s="25"/>
      <c r="E24" s="25"/>
      <c r="F24" s="25"/>
      <c r="G24" s="25"/>
    </row>
    <row r="25" spans="1:7" s="26" customFormat="1" ht="12.75">
      <c r="A25" s="15"/>
      <c r="B25" s="30" t="s">
        <v>32</v>
      </c>
      <c r="C25" s="25" t="s">
        <v>27</v>
      </c>
      <c r="D25" s="31">
        <v>192</v>
      </c>
      <c r="E25" s="31">
        <v>160</v>
      </c>
      <c r="F25" s="31">
        <v>160</v>
      </c>
      <c r="G25" s="31">
        <v>160</v>
      </c>
    </row>
    <row r="26" spans="1:7" ht="27.75" customHeight="1">
      <c r="A26" s="14" t="s">
        <v>56</v>
      </c>
      <c r="B26" s="52" t="s">
        <v>21</v>
      </c>
      <c r="C26" s="53"/>
      <c r="D26" s="53"/>
      <c r="E26" s="53"/>
      <c r="F26" s="53"/>
      <c r="G26" s="54"/>
    </row>
    <row r="27" spans="1:7" ht="129" customHeight="1">
      <c r="A27" s="17" t="s">
        <v>67</v>
      </c>
      <c r="B27" s="18" t="s">
        <v>22</v>
      </c>
      <c r="C27" s="29" t="s">
        <v>31</v>
      </c>
      <c r="D27" s="25"/>
      <c r="E27" s="25"/>
      <c r="F27" s="25"/>
      <c r="G27" s="25"/>
    </row>
    <row r="28" spans="1:7" ht="14.25" customHeight="1">
      <c r="A28" s="17"/>
      <c r="B28" s="30" t="s">
        <v>33</v>
      </c>
      <c r="C28" s="25" t="s">
        <v>27</v>
      </c>
      <c r="D28" s="31">
        <v>1</v>
      </c>
      <c r="E28" s="31">
        <v>1</v>
      </c>
      <c r="F28" s="31">
        <v>1</v>
      </c>
      <c r="G28" s="31">
        <v>1</v>
      </c>
    </row>
  </sheetData>
  <mergeCells count="13">
    <mergeCell ref="C1:F1"/>
    <mergeCell ref="B9:G9"/>
    <mergeCell ref="B10:G10"/>
    <mergeCell ref="B22:G22"/>
    <mergeCell ref="B26:G26"/>
    <mergeCell ref="B20:G20"/>
    <mergeCell ref="B23:G23"/>
    <mergeCell ref="C3:G3"/>
    <mergeCell ref="D6:G6"/>
    <mergeCell ref="A4:G4"/>
    <mergeCell ref="C6:C7"/>
    <mergeCell ref="A6:A7"/>
    <mergeCell ref="B6:B7"/>
  </mergeCells>
  <printOptions/>
  <pageMargins left="0.5905511811023623" right="0.1968503937007874" top="0.5905511811023623" bottom="0.5905511811023623" header="0.5118110236220472" footer="0.5118110236220472"/>
  <pageSetup horizontalDpi="1200" verticalDpi="1200" orientation="portrait" paperSize="9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2016-12-09T10:10:24Z</cp:lastPrinted>
  <dcterms:created xsi:type="dcterms:W3CDTF">2014-04-07T09:44:37Z</dcterms:created>
  <dcterms:modified xsi:type="dcterms:W3CDTF">2016-12-09T11:54:44Z</dcterms:modified>
  <cp:category/>
  <cp:version/>
  <cp:contentType/>
  <cp:contentStatus/>
</cp:coreProperties>
</file>