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'Лист3'!$A$1:$C$28</definedName>
  </definedNames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<sst xmlns="http://schemas.openxmlformats.org/spreadsheetml/2006/main" count="37" uniqueCount="37">
  <si>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</si>
  <si>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</si>
  <si>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</si>
  <si>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</si>
  <si>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</si>
  <si>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</si>
  <si>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</si>
  <si>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</si>
  <si>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</si>
  <si>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</si>
  <si>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</si>
  <si>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</si>
  <si>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</si>
  <si>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</si>
  <si>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</si>
  <si>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</si>
  <si>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</si>
  <si>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</si>
  <si>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</si>
  <si>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</si>
  <si>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</si>
  <si>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</si>
  <si>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</si>
  <si>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</si>
  <si>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</si>
  <si>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</si>
  <si>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</si>
  <si>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</si>
  <si>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</si>
  <si>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</si>
  <si>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</si>
  <si>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</si>
  <si>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</si>
  <si>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</si>
  <si>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2020 год</t>
  </si>
  <si>
    <t>от 17.12.2019 № 28-гсд</t>
  </si>
  <si>
    <t>( в редакции решения от  29.09.2020    № 70-гсд  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</si>
</sst>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  <col min="4" max="4" width="9.140625" style="0" hidden="1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30" t="s">
        <v>35</v>
      </c>
    </row>
    <row r="8" ht="12.75">
      <c r="C8" s="30" t="s">
        <v>36</v>
      </c>
    </row>
    <row r="10" spans="1:10" ht="15">
      <c r="A10" s="31" t="s">
        <v>4</v>
      </c>
      <c r="B10" s="31"/>
      <c r="C10" s="31"/>
      <c r="J10" s="1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2"/>
      <c r="B14" s="2"/>
      <c r="C14" s="2"/>
    </row>
    <row r="16" spans="1:3" ht="12.75" customHeight="1">
      <c r="A16" s="32" t="s">
        <v>5</v>
      </c>
      <c r="B16" s="3" t="s">
        <v>6</v>
      </c>
      <c r="C16" s="33" t="s">
        <v>7</v>
      </c>
    </row>
    <row r="17" spans="1:3" ht="12.75" customHeight="1">
      <c r="A17" s="32"/>
      <c r="B17" s="4" t="s">
        <v>8</v>
      </c>
      <c r="C17" s="33"/>
    </row>
    <row r="18" spans="1:3" s="7" customFormat="1" ht="31.5">
      <c r="A18" s="5" t="s">
        <v>17</v>
      </c>
      <c r="B18" s="6" t="s">
        <v>9</v>
      </c>
      <c r="C18" s="24">
        <f>C20+C23+C26</f>
        <v>35430.299999999996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22800.199999999997</v>
      </c>
      <c r="E20" s="12"/>
    </row>
    <row r="21" spans="1:4" s="15" customFormat="1" ht="48" customHeight="1">
      <c r="A21" s="13" t="s">
        <v>22</v>
      </c>
      <c r="B21" s="14" t="s">
        <v>28</v>
      </c>
      <c r="C21" s="27">
        <f>15652.3+1744.4+5604.4-200.9</f>
        <v>22800.199999999997</v>
      </c>
      <c r="D21" s="15">
        <v>-200.9</v>
      </c>
    </row>
    <row r="22" spans="1:3" s="15" customFormat="1" ht="48" customHeight="1" hidden="1">
      <c r="A22" s="13" t="s">
        <v>23</v>
      </c>
      <c r="B22" s="14" t="s">
        <v>29</v>
      </c>
      <c r="C22" s="27"/>
    </row>
    <row r="23" spans="1:3" ht="31.5">
      <c r="A23" s="8" t="s">
        <v>21</v>
      </c>
      <c r="B23" s="16" t="s">
        <v>20</v>
      </c>
      <c r="C23" s="28">
        <f>C24+C25</f>
        <v>-7142.9</v>
      </c>
    </row>
    <row r="24" spans="1:5" s="15" customFormat="1" ht="63" hidden="1">
      <c r="A24" s="17" t="s">
        <v>24</v>
      </c>
      <c r="B24" s="18" t="s">
        <v>32</v>
      </c>
      <c r="C24" s="27">
        <v>0</v>
      </c>
      <c r="E24" s="19"/>
    </row>
    <row r="25" spans="1:5" s="15" customFormat="1" ht="63">
      <c r="A25" s="17" t="s">
        <v>25</v>
      </c>
      <c r="B25" s="14" t="s">
        <v>33</v>
      </c>
      <c r="C25" s="29">
        <v>-7142.9</v>
      </c>
      <c r="E25" s="19"/>
    </row>
    <row r="26" spans="1:3" ht="33" customHeight="1">
      <c r="A26" s="20" t="s">
        <v>19</v>
      </c>
      <c r="B26" s="16" t="s">
        <v>12</v>
      </c>
      <c r="C26" s="26">
        <f>C27+C28</f>
        <v>19773</v>
      </c>
    </row>
    <row r="27" spans="1:5" s="15" customFormat="1" ht="31.5">
      <c r="A27" s="17" t="s">
        <v>26</v>
      </c>
      <c r="B27" s="18" t="s">
        <v>30</v>
      </c>
      <c r="C27" s="29">
        <f>-(449703.8+10629.7+C21+C24)</f>
        <v>-483133.7</v>
      </c>
      <c r="E27" s="19"/>
    </row>
    <row r="28" spans="1:5" s="15" customFormat="1" ht="31.5">
      <c r="A28" s="17" t="s">
        <v>27</v>
      </c>
      <c r="B28" s="14" t="s">
        <v>31</v>
      </c>
      <c r="C28" s="29">
        <f>485335+10629.7-200.9-C22-C25</f>
        <v>502906.7</v>
      </c>
      <c r="E28" s="19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2020-10-06T08:04:07Z</cp:lastPrinted>
  <dcterms:created xsi:type="dcterms:W3CDTF">1996-10-08T23:32:33Z</dcterms:created>
  <dcterms:modified xsi:type="dcterms:W3CDTF">2020-10-06T08:04:15Z</dcterms:modified>
  <cp:category/>
  <cp:version/>
  <cp:contentType/>
  <cp:contentStatus/>
</cp:coreProperties>
</file>