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80" windowWidth="15435" windowHeight="11745" tabRatio="611" activeTab="0"/>
  </bookViews>
  <sheets>
    <sheet name="прил. 2.1 на 2020-2021" sheetId="1" r:id="rId1"/>
  </sheets>
  <definedNames>
    <definedName name="_xlnm.Print_Titles" localSheetId="0">'прил. 2.1 на 2020-2021'!$13:$14</definedName>
  </definedNames>
  <calcPr fullCalcOnLoad="1"/>
</workbook>
</file>

<file path=xl/sharedStrings.xml><?xml version="1.0" encoding="utf-8"?>
<sst xmlns="http://schemas.openxmlformats.org/spreadsheetml/2006/main" count="88" uniqueCount="88">
  <si>
    <t>Доходы от оказания платных услуг (работ) и компенсации затрат государства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</si>
  <si>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</si>
  <si>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</si>
  <si>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</si>
  <si>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</si>
  <si>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</si>
  <si>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</si>
  <si>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</si>
  <si>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</si>
  <si>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</si>
  <si>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</si>
  <si>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</si>
  <si>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</si>
  <si>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</si>
  <si>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</si>
  <si>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</si>
  <si>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</si>
  <si>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</si>
  <si>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</si>
  <si>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</si>
  <si>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</si>
  <si>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</si>
  <si>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</si>
  <si>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</si>
  <si>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</si>
  <si>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</si>
  <si>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</si>
  <si>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</si>
  <si>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</si>
  <si>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</si>
  <si>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</si>
  <si>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</si>
  <si>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</si>
  <si>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</si>
  <si>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</si>
  <si>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</si>
  <si>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</si>
  <si>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</si>
  <si>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</si>
  <si>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</si>
  <si>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</si>
  <si>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</si>
  <si>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</si>
  <si>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</si>
  <si>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</si>
  <si>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</si>
  <si>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</si>
  <si>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</si>
  <si>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</si>
  <si>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</si>
  <si>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</si>
  <si>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</si>
  <si>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</si>
  <si>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</si>
  <si>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</si>
  <si>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</si>
  <si>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</si>
  <si>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</si>
  <si>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</si>
  <si>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</si>
  <si>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</si>
  <si>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</si>
  <si>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</si>
  <si>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</si>
  <si>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</si>
  <si>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</si>
  <si>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</si>
  <si>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                                                                         Приложение  2.1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</si>
  <si>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</si>
  <si>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</si>
  <si>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</si>
  <si>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</si>
  <si>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</si>
  <si>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</si>
  <si>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</si>
  <si>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</si>
  <si>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</si>
  <si>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</si>
  <si>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</si>
  <si>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</si>
  <si>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</si>
  <si>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            Ленинградской области на 2020-2021 годы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</si>
  <si>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</si>
  <si>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</si>
  <si>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</si>
  <si>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</si>
  <si>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к решению совета депутатов</t>
  </si>
  <si>
    <t xml:space="preserve">от 21.12.2018 №    530-рсд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</si>
</sst>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79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justify" wrapText="1"/>
    </xf>
    <xf numFmtId="0" fontId="10" fillId="0" borderId="11" xfId="0" applyFont="1" applyBorder="1" applyAlignment="1">
      <alignment wrapText="1"/>
    </xf>
    <xf numFmtId="0" fontId="12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1" fillId="0" borderId="11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183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 vertical="justify" wrapText="1"/>
    </xf>
    <xf numFmtId="0" fontId="7" fillId="0" borderId="14" xfId="0" applyFont="1" applyBorder="1" applyAlignment="1">
      <alignment horizontal="left"/>
    </xf>
    <xf numFmtId="0" fontId="7" fillId="33" borderId="12" xfId="0" applyFont="1" applyFill="1" applyBorder="1" applyAlignment="1">
      <alignment/>
    </xf>
    <xf numFmtId="0" fontId="7" fillId="0" borderId="0" xfId="0" applyFont="1" applyAlignment="1">
      <alignment horizontal="right"/>
    </xf>
    <xf numFmtId="179" fontId="7" fillId="0" borderId="0" xfId="6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vertical="justify" wrapText="1"/>
    </xf>
    <xf numFmtId="0" fontId="7" fillId="0" borderId="14" xfId="0" applyFont="1" applyBorder="1" applyAlignment="1">
      <alignment horizontal="left" wrapText="1"/>
    </xf>
    <xf numFmtId="0" fontId="4" fillId="0" borderId="15" xfId="0" applyFont="1" applyBorder="1" applyAlignment="1">
      <alignment vertical="justify" wrapText="1"/>
    </xf>
    <xf numFmtId="0" fontId="4" fillId="0" borderId="16" xfId="0" applyFont="1" applyBorder="1" applyAlignment="1">
      <alignment vertical="justify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4" fillId="0" borderId="14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vertical="justify" wrapText="1"/>
    </xf>
    <xf numFmtId="0" fontId="14" fillId="0" borderId="12" xfId="0" applyFont="1" applyBorder="1" applyAlignment="1">
      <alignment horizontal="left"/>
    </xf>
    <xf numFmtId="0" fontId="14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justify" wrapText="1"/>
    </xf>
    <xf numFmtId="179" fontId="9" fillId="0" borderId="20" xfId="0" applyNumberFormat="1" applyFont="1" applyBorder="1" applyAlignment="1">
      <alignment/>
    </xf>
    <xf numFmtId="179" fontId="9" fillId="0" borderId="21" xfId="0" applyNumberFormat="1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79" fontId="4" fillId="33" borderId="20" xfId="0" applyNumberFormat="1" applyFont="1" applyFill="1" applyBorder="1" applyAlignment="1">
      <alignment/>
    </xf>
    <xf numFmtId="179" fontId="4" fillId="33" borderId="21" xfId="0" applyNumberFormat="1" applyFont="1" applyFill="1" applyBorder="1" applyAlignment="1">
      <alignment/>
    </xf>
    <xf numFmtId="179" fontId="10" fillId="0" borderId="22" xfId="0" applyNumberFormat="1" applyFont="1" applyBorder="1" applyAlignment="1">
      <alignment horizontal="right" wrapText="1"/>
    </xf>
    <xf numFmtId="179" fontId="10" fillId="0" borderId="23" xfId="0" applyNumberFormat="1" applyFont="1" applyBorder="1" applyAlignment="1">
      <alignment horizontal="right" wrapText="1"/>
    </xf>
    <xf numFmtId="179" fontId="10" fillId="0" borderId="20" xfId="0" applyNumberFormat="1" applyFont="1" applyBorder="1" applyAlignment="1">
      <alignment/>
    </xf>
    <xf numFmtId="179" fontId="10" fillId="0" borderId="21" xfId="0" applyNumberFormat="1" applyFont="1" applyBorder="1" applyAlignment="1">
      <alignment/>
    </xf>
    <xf numFmtId="179" fontId="4" fillId="0" borderId="20" xfId="0" applyNumberFormat="1" applyFont="1" applyFill="1" applyBorder="1" applyAlignment="1">
      <alignment/>
    </xf>
    <xf numFmtId="179" fontId="4" fillId="0" borderId="21" xfId="0" applyNumberFormat="1" applyFont="1" applyFill="1" applyBorder="1" applyAlignment="1">
      <alignment/>
    </xf>
    <xf numFmtId="179" fontId="4" fillId="0" borderId="24" xfId="0" applyNumberFormat="1" applyFont="1" applyFill="1" applyBorder="1" applyAlignment="1">
      <alignment/>
    </xf>
    <xf numFmtId="179" fontId="4" fillId="0" borderId="25" xfId="0" applyNumberFormat="1" applyFont="1" applyFill="1" applyBorder="1" applyAlignment="1">
      <alignment/>
    </xf>
    <xf numFmtId="179" fontId="6" fillId="0" borderId="26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0" fontId="6" fillId="0" borderId="28" xfId="0" applyFont="1" applyBorder="1" applyAlignment="1">
      <alignment horizontal="left" vertical="justify"/>
    </xf>
    <xf numFmtId="0" fontId="12" fillId="0" borderId="29" xfId="0" applyFont="1" applyBorder="1" applyAlignment="1">
      <alignment horizontal="left" vertical="justify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173" fontId="8" fillId="0" borderId="33" xfId="0" applyNumberFormat="1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0"/>
  <sheetViews>
    <sheetView tabSelected="1" zoomScalePageLayoutView="0" workbookViewId="0" topLeftCell="A1">
      <selection activeCell="D9" sqref="D9"/>
    </sheetView>
  </sheetViews>
  <sheetFormatPr defaultColWidth="8.875" defaultRowHeight="12.75"/>
  <cols>
    <col min="1" max="1" width="21.625" style="2" customWidth="1"/>
    <col min="2" max="2" width="69.75390625" style="2" customWidth="1"/>
    <col min="3" max="4" width="12.875" style="5" customWidth="1"/>
    <col min="5" max="16384" width="8.875" style="2" customWidth="1"/>
  </cols>
  <sheetData>
    <row r="2" spans="3:4" ht="15">
      <c r="C2" s="29"/>
      <c r="D2" s="29" t="s">
        <v>67</v>
      </c>
    </row>
    <row r="3" spans="3:4" ht="15">
      <c r="C3" s="29"/>
      <c r="D3" s="29" t="s">
        <v>86</v>
      </c>
    </row>
    <row r="4" spans="3:4" ht="15">
      <c r="C4" s="29"/>
      <c r="D4" s="29" t="s">
        <v>20</v>
      </c>
    </row>
    <row r="5" spans="3:4" ht="15">
      <c r="C5" s="29"/>
      <c r="D5" s="29" t="s">
        <v>21</v>
      </c>
    </row>
    <row r="6" spans="3:4" ht="15.75" customHeight="1">
      <c r="C6" s="29"/>
      <c r="D6" s="29" t="s">
        <v>22</v>
      </c>
    </row>
    <row r="7" spans="2:4" ht="21" customHeight="1">
      <c r="B7" s="3"/>
      <c r="C7" s="30"/>
      <c r="D7" s="30" t="s">
        <v>87</v>
      </c>
    </row>
    <row r="8" spans="2:4" ht="12.75">
      <c r="B8" s="4"/>
      <c r="C8" s="1"/>
      <c r="D8" s="1"/>
    </row>
    <row r="10" spans="1:4" ht="18.75">
      <c r="A10" s="64" t="s">
        <v>31</v>
      </c>
      <c r="B10" s="64"/>
      <c r="C10" s="64"/>
      <c r="D10" s="65"/>
    </row>
    <row r="11" spans="1:4" ht="18.75">
      <c r="A11" s="64" t="s">
        <v>81</v>
      </c>
      <c r="B11" s="64"/>
      <c r="C11" s="64"/>
      <c r="D11" s="64"/>
    </row>
    <row r="12" ht="15.75" thickBot="1">
      <c r="B12" s="6"/>
    </row>
    <row r="13" spans="1:4" ht="12.75" customHeight="1">
      <c r="A13" s="66" t="s">
        <v>32</v>
      </c>
      <c r="B13" s="68" t="s">
        <v>4</v>
      </c>
      <c r="C13" s="70" t="s">
        <v>34</v>
      </c>
      <c r="D13" s="71"/>
    </row>
    <row r="14" spans="1:4" ht="21" customHeight="1" thickBot="1">
      <c r="A14" s="67"/>
      <c r="B14" s="69"/>
      <c r="C14" s="36">
        <v>2020</v>
      </c>
      <c r="D14" s="35">
        <v>2021</v>
      </c>
    </row>
    <row r="15" spans="1:4" ht="27">
      <c r="A15" s="37" t="s">
        <v>5</v>
      </c>
      <c r="B15" s="7" t="s">
        <v>2</v>
      </c>
      <c r="C15" s="52">
        <f>C16+C20+C25+C26+C35+C40+C43+C45+C37+C46+C18</f>
        <v>465772.30000000005</v>
      </c>
      <c r="D15" s="53">
        <f>D16+D20+D25+D26+D35+D40+D43+D45+D37+D46+D18</f>
        <v>486927.49999999994</v>
      </c>
    </row>
    <row r="16" spans="1:4" ht="13.5">
      <c r="A16" s="38" t="s">
        <v>6</v>
      </c>
      <c r="B16" s="8" t="s">
        <v>35</v>
      </c>
      <c r="C16" s="46">
        <f>SUM(C17:C17)</f>
        <v>274165.9</v>
      </c>
      <c r="D16" s="47">
        <f>SUM(D17:D17)</f>
        <v>287541.8</v>
      </c>
    </row>
    <row r="17" spans="1:4" ht="15">
      <c r="A17" s="25" t="s">
        <v>7</v>
      </c>
      <c r="B17" s="9" t="s">
        <v>36</v>
      </c>
      <c r="C17" s="48">
        <v>274165.9</v>
      </c>
      <c r="D17" s="49">
        <v>287541.8</v>
      </c>
    </row>
    <row r="18" spans="1:4" ht="25.5">
      <c r="A18" s="42" t="s">
        <v>75</v>
      </c>
      <c r="B18" s="8" t="s">
        <v>76</v>
      </c>
      <c r="C18" s="46">
        <f>SUM(C19)</f>
        <v>487.4</v>
      </c>
      <c r="D18" s="47">
        <f>SUM(D19)</f>
        <v>515.7</v>
      </c>
    </row>
    <row r="19" spans="1:4" ht="26.25">
      <c r="A19" s="43" t="s">
        <v>77</v>
      </c>
      <c r="B19" s="9" t="s">
        <v>78</v>
      </c>
      <c r="C19" s="48">
        <v>487.4</v>
      </c>
      <c r="D19" s="49">
        <v>515.7</v>
      </c>
    </row>
    <row r="20" spans="1:4" ht="13.5">
      <c r="A20" s="38" t="s">
        <v>8</v>
      </c>
      <c r="B20" s="8" t="s">
        <v>37</v>
      </c>
      <c r="C20" s="46">
        <f>SUM(C21:C24)</f>
        <v>90307.2</v>
      </c>
      <c r="D20" s="47">
        <f>SUM(D21:D24)</f>
        <v>93829.3</v>
      </c>
    </row>
    <row r="21" spans="1:4" ht="15">
      <c r="A21" s="25" t="s">
        <v>62</v>
      </c>
      <c r="B21" s="9" t="s">
        <v>63</v>
      </c>
      <c r="C21" s="48">
        <v>71479.7</v>
      </c>
      <c r="D21" s="49">
        <v>74624.8</v>
      </c>
    </row>
    <row r="22" spans="1:4" ht="15">
      <c r="A22" s="25" t="s">
        <v>28</v>
      </c>
      <c r="B22" s="9" t="s">
        <v>38</v>
      </c>
      <c r="C22" s="48">
        <v>17008</v>
      </c>
      <c r="D22" s="49">
        <v>17348</v>
      </c>
    </row>
    <row r="23" spans="1:4" ht="15">
      <c r="A23" s="25" t="s">
        <v>27</v>
      </c>
      <c r="B23" s="9" t="s">
        <v>39</v>
      </c>
      <c r="C23" s="48">
        <v>132.5</v>
      </c>
      <c r="D23" s="49">
        <v>135.5</v>
      </c>
    </row>
    <row r="24" spans="1:4" ht="15">
      <c r="A24" s="25" t="s">
        <v>48</v>
      </c>
      <c r="B24" s="9" t="s">
        <v>49</v>
      </c>
      <c r="C24" s="48">
        <v>1687</v>
      </c>
      <c r="D24" s="49">
        <v>1721</v>
      </c>
    </row>
    <row r="25" spans="1:4" ht="13.5">
      <c r="A25" s="38" t="s">
        <v>9</v>
      </c>
      <c r="B25" s="8" t="s">
        <v>44</v>
      </c>
      <c r="C25" s="46">
        <v>5466.5</v>
      </c>
      <c r="D25" s="47">
        <v>5654.5</v>
      </c>
    </row>
    <row r="26" spans="1:4" ht="25.5">
      <c r="A26" s="38" t="s">
        <v>23</v>
      </c>
      <c r="B26" s="8" t="s">
        <v>40</v>
      </c>
      <c r="C26" s="46">
        <f>C27+C31+C33</f>
        <v>46374.899999999994</v>
      </c>
      <c r="D26" s="47">
        <f>D27+D31+D33</f>
        <v>48683</v>
      </c>
    </row>
    <row r="27" spans="1:4" ht="48">
      <c r="A27" s="39" t="s">
        <v>24</v>
      </c>
      <c r="B27" s="12" t="s">
        <v>25</v>
      </c>
      <c r="C27" s="46">
        <f>C28+C30+C29</f>
        <v>46159.899999999994</v>
      </c>
      <c r="D27" s="47">
        <f>D28+D30+D29</f>
        <v>48468</v>
      </c>
    </row>
    <row r="28" spans="1:4" ht="39">
      <c r="A28" s="27" t="s">
        <v>46</v>
      </c>
      <c r="B28" s="9" t="s">
        <v>45</v>
      </c>
      <c r="C28" s="48">
        <v>35082.2</v>
      </c>
      <c r="D28" s="49">
        <v>36836.4</v>
      </c>
    </row>
    <row r="29" spans="1:4" ht="51.75">
      <c r="A29" s="44" t="s">
        <v>79</v>
      </c>
      <c r="B29" s="45" t="s">
        <v>80</v>
      </c>
      <c r="C29" s="48">
        <v>179.6</v>
      </c>
      <c r="D29" s="49">
        <v>188.5</v>
      </c>
    </row>
    <row r="30" spans="1:4" ht="31.5" customHeight="1">
      <c r="A30" s="28" t="s">
        <v>65</v>
      </c>
      <c r="B30" s="31" t="s">
        <v>66</v>
      </c>
      <c r="C30" s="50">
        <v>10898.1</v>
      </c>
      <c r="D30" s="51">
        <v>11443.1</v>
      </c>
    </row>
    <row r="31" spans="1:4" s="11" customFormat="1" ht="20.25" customHeight="1">
      <c r="A31" s="40" t="s">
        <v>51</v>
      </c>
      <c r="B31" s="18" t="s">
        <v>52</v>
      </c>
      <c r="C31" s="46">
        <f>C32</f>
        <v>65</v>
      </c>
      <c r="D31" s="47">
        <f>D32</f>
        <v>65</v>
      </c>
    </row>
    <row r="32" spans="1:4" ht="30.75" customHeight="1">
      <c r="A32" s="26" t="s">
        <v>53</v>
      </c>
      <c r="B32" s="19" t="s">
        <v>54</v>
      </c>
      <c r="C32" s="48">
        <v>65</v>
      </c>
      <c r="D32" s="49">
        <v>65</v>
      </c>
    </row>
    <row r="33" spans="1:4" ht="48.75" customHeight="1">
      <c r="A33" s="37" t="s">
        <v>68</v>
      </c>
      <c r="B33" s="18" t="s">
        <v>69</v>
      </c>
      <c r="C33" s="46">
        <f>C34</f>
        <v>150</v>
      </c>
      <c r="D33" s="47">
        <f>D34</f>
        <v>150</v>
      </c>
    </row>
    <row r="34" spans="1:4" ht="50.25" customHeight="1">
      <c r="A34" s="32" t="s">
        <v>70</v>
      </c>
      <c r="B34" s="19" t="s">
        <v>71</v>
      </c>
      <c r="C34" s="48">
        <v>150</v>
      </c>
      <c r="D34" s="49">
        <v>150</v>
      </c>
    </row>
    <row r="35" spans="1:4" s="11" customFormat="1" ht="13.5">
      <c r="A35" s="38" t="s">
        <v>10</v>
      </c>
      <c r="B35" s="8" t="s">
        <v>30</v>
      </c>
      <c r="C35" s="46">
        <f>C36</f>
        <v>4627.9</v>
      </c>
      <c r="D35" s="47">
        <f>D36</f>
        <v>4813</v>
      </c>
    </row>
    <row r="36" spans="1:4" s="11" customFormat="1" ht="15">
      <c r="A36" s="23" t="s">
        <v>60</v>
      </c>
      <c r="B36" s="9" t="s">
        <v>61</v>
      </c>
      <c r="C36" s="48">
        <v>4627.9</v>
      </c>
      <c r="D36" s="49">
        <v>4813</v>
      </c>
    </row>
    <row r="37" spans="1:4" s="11" customFormat="1" ht="13.5">
      <c r="A37" s="41" t="s">
        <v>26</v>
      </c>
      <c r="B37" s="8" t="s">
        <v>0</v>
      </c>
      <c r="C37" s="46">
        <f>C39+C38</f>
        <v>34846.1</v>
      </c>
      <c r="D37" s="47">
        <f>D39+D38</f>
        <v>36379.3</v>
      </c>
    </row>
    <row r="38" spans="1:4" ht="18" customHeight="1">
      <c r="A38" s="25" t="s">
        <v>50</v>
      </c>
      <c r="B38" s="19" t="s">
        <v>55</v>
      </c>
      <c r="C38" s="48">
        <v>6965.8</v>
      </c>
      <c r="D38" s="49">
        <v>7272.3</v>
      </c>
    </row>
    <row r="39" spans="1:4" ht="15.75" customHeight="1">
      <c r="A39" s="25" t="s">
        <v>58</v>
      </c>
      <c r="B39" s="13" t="s">
        <v>59</v>
      </c>
      <c r="C39" s="48">
        <v>27880.3</v>
      </c>
      <c r="D39" s="49">
        <v>29107</v>
      </c>
    </row>
    <row r="40" spans="1:4" ht="13.5">
      <c r="A40" s="38" t="s">
        <v>11</v>
      </c>
      <c r="B40" s="8" t="s">
        <v>41</v>
      </c>
      <c r="C40" s="46">
        <f>C42+C41</f>
        <v>2626.9</v>
      </c>
      <c r="D40" s="47">
        <f>D42+D41</f>
        <v>2576.3</v>
      </c>
    </row>
    <row r="41" spans="1:4" ht="51.75" customHeight="1">
      <c r="A41" s="23" t="s">
        <v>12</v>
      </c>
      <c r="B41" s="20" t="s">
        <v>56</v>
      </c>
      <c r="C41" s="48">
        <v>607.4</v>
      </c>
      <c r="D41" s="49">
        <v>556.8</v>
      </c>
    </row>
    <row r="42" spans="1:4" ht="26.25">
      <c r="A42" s="23" t="s">
        <v>64</v>
      </c>
      <c r="B42" s="9" t="s">
        <v>57</v>
      </c>
      <c r="C42" s="48">
        <v>2019.5</v>
      </c>
      <c r="D42" s="49">
        <v>2019.5</v>
      </c>
    </row>
    <row r="43" spans="1:4" ht="13.5" hidden="1">
      <c r="A43" s="38" t="s">
        <v>13</v>
      </c>
      <c r="B43" s="8" t="s">
        <v>3</v>
      </c>
      <c r="C43" s="46">
        <f>C44</f>
        <v>0</v>
      </c>
      <c r="D43" s="47">
        <f>D44</f>
        <v>0</v>
      </c>
    </row>
    <row r="44" spans="1:4" ht="25.5" hidden="1">
      <c r="A44" s="22" t="s">
        <v>14</v>
      </c>
      <c r="B44" s="9" t="s">
        <v>1</v>
      </c>
      <c r="C44" s="48">
        <v>0</v>
      </c>
      <c r="D44" s="49">
        <v>0</v>
      </c>
    </row>
    <row r="45" spans="1:4" ht="13.5">
      <c r="A45" s="38" t="s">
        <v>15</v>
      </c>
      <c r="B45" s="8" t="s">
        <v>42</v>
      </c>
      <c r="C45" s="46">
        <v>6078.8</v>
      </c>
      <c r="D45" s="47">
        <v>6139.6</v>
      </c>
    </row>
    <row r="46" spans="1:4" ht="13.5">
      <c r="A46" s="38" t="s">
        <v>19</v>
      </c>
      <c r="B46" s="8" t="s">
        <v>18</v>
      </c>
      <c r="C46" s="46">
        <v>790.7</v>
      </c>
      <c r="D46" s="47">
        <v>795</v>
      </c>
    </row>
    <row r="47" spans="1:4" ht="14.25">
      <c r="A47" s="38" t="s">
        <v>16</v>
      </c>
      <c r="B47" s="14" t="s">
        <v>43</v>
      </c>
      <c r="C47" s="54">
        <f>C48</f>
        <v>682608.3</v>
      </c>
      <c r="D47" s="55">
        <f>D48</f>
        <v>692317.5</v>
      </c>
    </row>
    <row r="48" spans="1:4" ht="25.5">
      <c r="A48" s="38" t="s">
        <v>17</v>
      </c>
      <c r="B48" s="8" t="s">
        <v>47</v>
      </c>
      <c r="C48" s="46">
        <f>SUM(C49:C52)</f>
        <v>682608.3</v>
      </c>
      <c r="D48" s="47">
        <f>SUM(D49:D52)</f>
        <v>692317.5</v>
      </c>
    </row>
    <row r="49" spans="1:4" ht="17.25" customHeight="1">
      <c r="A49" s="23" t="s">
        <v>82</v>
      </c>
      <c r="B49" s="33" t="s">
        <v>72</v>
      </c>
      <c r="C49" s="48">
        <v>50690.2</v>
      </c>
      <c r="D49" s="49">
        <v>58081.5</v>
      </c>
    </row>
    <row r="50" spans="1:4" ht="25.5" customHeight="1">
      <c r="A50" s="23" t="s">
        <v>83</v>
      </c>
      <c r="B50" s="33" t="s">
        <v>73</v>
      </c>
      <c r="C50" s="48">
        <v>15380.4</v>
      </c>
      <c r="D50" s="49">
        <v>17119.6</v>
      </c>
    </row>
    <row r="51" spans="1:4" s="15" customFormat="1" ht="17.25" customHeight="1">
      <c r="A51" s="23" t="s">
        <v>84</v>
      </c>
      <c r="B51" s="33" t="s">
        <v>74</v>
      </c>
      <c r="C51" s="56">
        <v>585855.4</v>
      </c>
      <c r="D51" s="57">
        <v>586434.1</v>
      </c>
    </row>
    <row r="52" spans="1:4" ht="16.5" customHeight="1" thickBot="1">
      <c r="A52" s="24" t="s">
        <v>85</v>
      </c>
      <c r="B52" s="34" t="s">
        <v>29</v>
      </c>
      <c r="C52" s="58">
        <v>30682.3</v>
      </c>
      <c r="D52" s="59">
        <v>30682.3</v>
      </c>
    </row>
    <row r="53" spans="1:4" ht="16.5" thickBot="1">
      <c r="A53" s="62" t="s">
        <v>33</v>
      </c>
      <c r="B53" s="63"/>
      <c r="C53" s="60">
        <f>C47+C15</f>
        <v>1148380.6</v>
      </c>
      <c r="D53" s="61">
        <f>D47+D15</f>
        <v>1179245</v>
      </c>
    </row>
    <row r="54" spans="3:4" ht="12.75">
      <c r="C54" s="16"/>
      <c r="D54" s="16"/>
    </row>
    <row r="55" spans="3:4" ht="12.75">
      <c r="C55" s="21"/>
      <c r="D55" s="21"/>
    </row>
    <row r="56" spans="3:4" ht="12.75">
      <c r="C56" s="10"/>
      <c r="D56" s="10"/>
    </row>
    <row r="60" spans="3:4" ht="12.75">
      <c r="C60" s="17"/>
      <c r="D60" s="17"/>
    </row>
  </sheetData>
  <sheetProtection/>
  <mergeCells count="6">
    <mergeCell ref="A53:B53"/>
    <mergeCell ref="A10:D10"/>
    <mergeCell ref="A11:D11"/>
    <mergeCell ref="A13:A14"/>
    <mergeCell ref="B13:B14"/>
    <mergeCell ref="C13:D13"/>
  </mergeCells>
  <printOptions/>
  <pageMargins left="0.9055118110236221" right="0.11811023622047245" top="0.5511811023622047" bottom="0.5905511811023623" header="0.31496062992125984" footer="0.31496062992125984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2018-12-26T11:48:32Z</cp:lastPrinted>
  <dcterms:created xsi:type="dcterms:W3CDTF">2005-12-26T07:27:52Z</dcterms:created>
  <dcterms:modified xsi:type="dcterms:W3CDTF">2019-01-11T10:58:03Z</dcterms:modified>
  <cp:category/>
  <cp:version/>
  <cp:contentType/>
  <cp:contentStatus/>
</cp:coreProperties>
</file>