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7-2018" sheetId="1" r:id="rId1"/>
  </sheets>
  <definedNames>
    <definedName name="_xlnm.Print_Titles" localSheetId="0">'2017-2018'!$14:$15</definedName>
  </definedNames>
  <calcPr fullCalcOnLoad="1"/>
</workbook>
</file>

<file path=xl/sharedStrings.xml><?xml version="1.0" encoding="utf-8"?>
<sst xmlns="http://schemas.openxmlformats.org/spreadsheetml/2006/main" count="85" uniqueCount="59">
  <si>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</si>
  <si>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</si>
  <si>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</si>
  <si>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</si>
  <si>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</si>
  <si>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</si>
  <si>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</si>
  <si>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</si>
  <si>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</si>
  <si>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</si>
  <si>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</si>
  <si>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</si>
  <si>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</si>
  <si>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</si>
  <si>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</si>
  <si>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</si>
  <si>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</si>
  <si>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</si>
  <si>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</si>
  <si>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</si>
  <si>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</si>
  <si>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</si>
  <si>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</si>
  <si>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</si>
  <si>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</si>
  <si>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</si>
  <si>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</si>
  <si>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</si>
  <si>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</si>
  <si>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</si>
  <si>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</si>
  <si>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</si>
  <si>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</si>
  <si>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</si>
  <si>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 xml:space="preserve">На п/п «Развитие кадрового потенциала сферы образования СМР ЛО» </t>
  </si>
  <si>
    <t>Непрограммные расходы</t>
  </si>
  <si>
    <t>На МП«Развитие образования муниципального образования Сланцевский муниципальный район Ленинградской области в 2014-2018г."</t>
  </si>
  <si>
    <t>462</t>
  </si>
  <si>
    <t>463</t>
  </si>
  <si>
    <t>Ленинградской области</t>
  </si>
  <si>
    <t>432</t>
  </si>
  <si>
    <t>0705</t>
  </si>
  <si>
    <t>на 2017 год</t>
  </si>
  <si>
    <t>на 2018 год</t>
  </si>
  <si>
    <t xml:space="preserve">Субсидии, выделяемые бюджетным общеобразовательным учреждениям на плановый период 2017 и 2018 годов                                                                                                                                        </t>
  </si>
  <si>
    <t>На питание обучающихся в общеобразовательных учр.  - на обеспечение полномочия (соц.выпл)</t>
  </si>
  <si>
    <t>0420100040</t>
  </si>
  <si>
    <t>0420171530</t>
  </si>
  <si>
    <t>0420181160</t>
  </si>
  <si>
    <t>0420181180</t>
  </si>
  <si>
    <t>0450181220</t>
  </si>
  <si>
    <t>415 416 417 466</t>
  </si>
  <si>
    <t>424 425 427 489 490</t>
  </si>
  <si>
    <t>За счет средств бюджетов другого уровня (субвенции),в том числе:</t>
  </si>
  <si>
    <t>8320271440</t>
  </si>
  <si>
    <t>8340271440</t>
  </si>
  <si>
    <t xml:space="preserve">от        2015   №      -рсд   </t>
  </si>
  <si>
    <t>из бюджета Сланцевского муниципального района</t>
  </si>
  <si>
    <t>Приложение 5.2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</si>
</sst>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3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0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5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7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180" fontId="1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zoomScalePageLayoutView="0" workbookViewId="0" topLeftCell="A4">
      <selection activeCell="G14" sqref="G14:K14"/>
    </sheetView>
  </sheetViews>
  <sheetFormatPr defaultColWidth="9.140625" defaultRowHeight="12.75"/>
  <cols>
    <col min="1" max="1" width="20.421875" style="38" customWidth="1"/>
    <col min="2" max="2" width="6.00390625" style="34" customWidth="1"/>
    <col min="3" max="3" width="8.7109375" style="34" customWidth="1"/>
    <col min="4" max="5" width="5.140625" style="34" customWidth="1"/>
    <col min="6" max="6" width="5.421875" style="34" customWidth="1"/>
    <col min="7" max="11" width="9.57421875" style="34" customWidth="1"/>
    <col min="12" max="16" width="9.57421875" style="20" customWidth="1"/>
    <col min="17" max="17" width="8.8515625" style="20" customWidth="1"/>
    <col min="18" max="18" width="21.28125" style="20" customWidth="1"/>
    <col min="19" max="16384" width="8.8515625" style="20" customWidth="1"/>
  </cols>
  <sheetData>
    <row r="1" spans="1:16" s="4" customFormat="1" ht="12.75">
      <c r="A1" s="13"/>
      <c r="P1" s="5" t="s">
        <v>58</v>
      </c>
    </row>
    <row r="2" spans="1:16" s="4" customFormat="1" ht="12.75">
      <c r="A2" s="13"/>
      <c r="P2" s="1" t="s">
        <v>8</v>
      </c>
    </row>
    <row r="3" spans="1:16" s="4" customFormat="1" ht="12.75">
      <c r="A3" s="13"/>
      <c r="P3" s="1" t="s">
        <v>9</v>
      </c>
    </row>
    <row r="4" spans="1:16" s="4" customFormat="1" ht="12.75">
      <c r="A4" s="13"/>
      <c r="P4" s="2" t="s">
        <v>10</v>
      </c>
    </row>
    <row r="5" spans="1:16" s="4" customFormat="1" ht="12.75">
      <c r="A5" s="13"/>
      <c r="P5" s="2" t="s">
        <v>39</v>
      </c>
    </row>
    <row r="6" spans="1:16" s="4" customFormat="1" ht="12.75">
      <c r="A6" s="13"/>
      <c r="P6" s="2" t="s">
        <v>56</v>
      </c>
    </row>
    <row r="7" spans="1:11" s="4" customFormat="1" ht="12.75">
      <c r="A7" s="13"/>
      <c r="K7" s="5"/>
    </row>
    <row r="8" spans="1:11" s="4" customFormat="1" ht="12.75">
      <c r="A8" s="13"/>
      <c r="K8" s="2"/>
    </row>
    <row r="9" spans="1:16" s="6" customFormat="1" ht="17.25" customHeight="1">
      <c r="A9" s="62" t="s">
        <v>44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" customFormat="1" ht="17.25" customHeight="1">
      <c r="A10" s="62" t="s">
        <v>57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2" s="6" customFormat="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</row>
    <row r="12" spans="2:16" ht="12.75">
      <c r="B12" s="33"/>
      <c r="C12" s="33"/>
      <c r="D12" s="33"/>
      <c r="E12" s="33"/>
      <c r="F12" s="33"/>
      <c r="G12" s="33"/>
      <c r="H12" s="33"/>
      <c r="I12" s="33"/>
      <c r="J12" s="20"/>
      <c r="K12" s="20"/>
      <c r="L12" s="12"/>
      <c r="O12" s="63" t="s">
        <v>11</v>
      </c>
      <c r="P12" s="63"/>
    </row>
    <row r="13" spans="1:16" ht="15.75" customHeight="1">
      <c r="A13" s="64"/>
      <c r="B13" s="61" t="s">
        <v>15</v>
      </c>
      <c r="C13" s="61"/>
      <c r="D13" s="61"/>
      <c r="E13" s="61"/>
      <c r="F13" s="61"/>
      <c r="G13" s="60" t="s">
        <v>42</v>
      </c>
      <c r="H13" s="60"/>
      <c r="I13" s="60"/>
      <c r="J13" s="60"/>
      <c r="K13" s="60"/>
      <c r="L13" s="60" t="s">
        <v>43</v>
      </c>
      <c r="M13" s="60"/>
      <c r="N13" s="60"/>
      <c r="O13" s="60"/>
      <c r="P13" s="60"/>
    </row>
    <row r="14" spans="1:16" ht="30.75" customHeight="1">
      <c r="A14" s="65"/>
      <c r="B14" s="61"/>
      <c r="C14" s="61"/>
      <c r="D14" s="61"/>
      <c r="E14" s="61"/>
      <c r="F14" s="61"/>
      <c r="G14" s="61" t="s">
        <v>25</v>
      </c>
      <c r="H14" s="61"/>
      <c r="I14" s="61"/>
      <c r="J14" s="61"/>
      <c r="K14" s="61"/>
      <c r="L14" s="61" t="s">
        <v>25</v>
      </c>
      <c r="M14" s="61"/>
      <c r="N14" s="61"/>
      <c r="O14" s="61"/>
      <c r="P14" s="61"/>
    </row>
    <row r="15" spans="1:16" s="39" customFormat="1" ht="36" customHeight="1">
      <c r="A15" s="66"/>
      <c r="B15" s="7" t="s">
        <v>0</v>
      </c>
      <c r="C15" s="7" t="s">
        <v>1</v>
      </c>
      <c r="D15" s="7" t="s">
        <v>2</v>
      </c>
      <c r="E15" s="7" t="s">
        <v>31</v>
      </c>
      <c r="F15" s="7" t="s">
        <v>32</v>
      </c>
      <c r="G15" s="16" t="s">
        <v>24</v>
      </c>
      <c r="H15" s="16" t="s">
        <v>21</v>
      </c>
      <c r="I15" s="16" t="s">
        <v>22</v>
      </c>
      <c r="J15" s="16" t="s">
        <v>23</v>
      </c>
      <c r="K15" s="15" t="s">
        <v>16</v>
      </c>
      <c r="L15" s="16" t="s">
        <v>24</v>
      </c>
      <c r="M15" s="16" t="s">
        <v>21</v>
      </c>
      <c r="N15" s="16" t="s">
        <v>22</v>
      </c>
      <c r="O15" s="16" t="s">
        <v>23</v>
      </c>
      <c r="P15" s="15" t="s">
        <v>16</v>
      </c>
    </row>
    <row r="16" spans="1:16" ht="27" customHeight="1">
      <c r="A16" s="55" t="s">
        <v>6</v>
      </c>
      <c r="B16" s="56"/>
      <c r="C16" s="56"/>
      <c r="D16" s="56"/>
      <c r="E16" s="56"/>
      <c r="F16" s="56"/>
      <c r="G16" s="40"/>
      <c r="H16" s="40"/>
      <c r="I16" s="40"/>
      <c r="J16" s="40"/>
      <c r="K16" s="41"/>
      <c r="L16" s="40"/>
      <c r="M16" s="40"/>
      <c r="N16" s="40"/>
      <c r="O16" s="40"/>
      <c r="P16" s="41"/>
    </row>
    <row r="17" spans="1:16" ht="32.25" customHeight="1">
      <c r="A17" s="53" t="s">
        <v>36</v>
      </c>
      <c r="B17" s="54"/>
      <c r="C17" s="54"/>
      <c r="D17" s="54"/>
      <c r="E17" s="54"/>
      <c r="F17" s="54"/>
      <c r="G17" s="42"/>
      <c r="H17" s="42"/>
      <c r="I17" s="42"/>
      <c r="J17" s="43"/>
      <c r="K17" s="32">
        <f>SUM(K18:K19)</f>
        <v>188715.6</v>
      </c>
      <c r="L17" s="42"/>
      <c r="M17" s="42"/>
      <c r="N17" s="42"/>
      <c r="O17" s="43"/>
      <c r="P17" s="32">
        <f>SUM(P18:P19)</f>
        <v>193015.6</v>
      </c>
    </row>
    <row r="18" spans="1:22" ht="30" customHeight="1">
      <c r="A18" s="11" t="s">
        <v>28</v>
      </c>
      <c r="B18" s="17" t="s">
        <v>3</v>
      </c>
      <c r="C18" s="17" t="s">
        <v>46</v>
      </c>
      <c r="D18" s="17" t="s">
        <v>29</v>
      </c>
      <c r="E18" s="17" t="s">
        <v>37</v>
      </c>
      <c r="F18" s="17" t="s">
        <v>12</v>
      </c>
      <c r="G18" s="3">
        <v>4795.4</v>
      </c>
      <c r="H18" s="3">
        <v>7248</v>
      </c>
      <c r="I18" s="3">
        <v>9714.4</v>
      </c>
      <c r="J18" s="3">
        <v>12807.2</v>
      </c>
      <c r="K18" s="9">
        <f>SUM(G18:J18)</f>
        <v>34565</v>
      </c>
      <c r="L18" s="3">
        <v>4262.7</v>
      </c>
      <c r="M18" s="3">
        <v>6442.9</v>
      </c>
      <c r="N18" s="3">
        <v>8635.4</v>
      </c>
      <c r="O18" s="3">
        <v>11384.6</v>
      </c>
      <c r="P18" s="9">
        <f>SUM(L18:O18)</f>
        <v>30725.6</v>
      </c>
      <c r="Q18" s="35"/>
      <c r="R18" s="36"/>
      <c r="S18" s="35"/>
      <c r="T18" s="35"/>
      <c r="U18" s="36"/>
      <c r="V18" s="37"/>
    </row>
    <row r="19" spans="1:22" ht="57" customHeight="1">
      <c r="A19" s="11" t="s">
        <v>27</v>
      </c>
      <c r="B19" s="17" t="s">
        <v>3</v>
      </c>
      <c r="C19" s="17" t="s">
        <v>47</v>
      </c>
      <c r="D19" s="17" t="s">
        <v>29</v>
      </c>
      <c r="E19" s="17" t="s">
        <v>12</v>
      </c>
      <c r="F19" s="17" t="s">
        <v>13</v>
      </c>
      <c r="G19" s="3">
        <v>28541.6</v>
      </c>
      <c r="H19" s="3">
        <v>27630.9</v>
      </c>
      <c r="I19" s="3">
        <v>56946</v>
      </c>
      <c r="J19" s="3">
        <v>41032.1</v>
      </c>
      <c r="K19" s="9">
        <f>SUM(G19:J19)</f>
        <v>154150.6</v>
      </c>
      <c r="L19" s="3">
        <v>30048.7</v>
      </c>
      <c r="M19" s="3">
        <v>29089.8</v>
      </c>
      <c r="N19" s="3">
        <v>59952.8</v>
      </c>
      <c r="O19" s="3">
        <v>43198.7</v>
      </c>
      <c r="P19" s="9">
        <f>SUM(L19:O19)</f>
        <v>162290</v>
      </c>
      <c r="Q19" s="39"/>
      <c r="R19" s="39"/>
      <c r="S19" s="39"/>
      <c r="T19" s="39"/>
      <c r="U19" s="39"/>
      <c r="V19" s="39"/>
    </row>
    <row r="20" spans="1:16" s="23" customFormat="1" ht="42" customHeight="1">
      <c r="A20" s="44" t="s">
        <v>18</v>
      </c>
      <c r="B20" s="45"/>
      <c r="C20" s="45"/>
      <c r="D20" s="45"/>
      <c r="E20" s="45"/>
      <c r="F20" s="46"/>
      <c r="G20" s="18">
        <f>G18+G19</f>
        <v>33337</v>
      </c>
      <c r="H20" s="18">
        <f>H18+H19</f>
        <v>34878.9</v>
      </c>
      <c r="I20" s="18">
        <f>I18+I19</f>
        <v>66660.4</v>
      </c>
      <c r="J20" s="18">
        <f>J18+J19</f>
        <v>53839.3</v>
      </c>
      <c r="K20" s="18">
        <f>K17</f>
        <v>188715.6</v>
      </c>
      <c r="L20" s="18">
        <f>L18+L19</f>
        <v>34311.4</v>
      </c>
      <c r="M20" s="18">
        <f>M18+M19</f>
        <v>35532.7</v>
      </c>
      <c r="N20" s="18">
        <f>N18+N19</f>
        <v>68588.2</v>
      </c>
      <c r="O20" s="18">
        <f>O18+O19</f>
        <v>54583.299999999996</v>
      </c>
      <c r="P20" s="18">
        <f>P17</f>
        <v>193015.6</v>
      </c>
    </row>
    <row r="21" spans="1:16" ht="18" customHeight="1">
      <c r="A21" s="55" t="s">
        <v>5</v>
      </c>
      <c r="B21" s="56"/>
      <c r="C21" s="56"/>
      <c r="D21" s="56"/>
      <c r="E21" s="56"/>
      <c r="F21" s="56"/>
      <c r="G21" s="40"/>
      <c r="H21" s="40"/>
      <c r="I21" s="40"/>
      <c r="J21" s="40"/>
      <c r="K21" s="41"/>
      <c r="L21" s="40"/>
      <c r="M21" s="40"/>
      <c r="N21" s="40"/>
      <c r="O21" s="40"/>
      <c r="P21" s="41"/>
    </row>
    <row r="22" spans="1:16" ht="24" customHeight="1">
      <c r="A22" s="53" t="s">
        <v>36</v>
      </c>
      <c r="B22" s="54"/>
      <c r="C22" s="54"/>
      <c r="D22" s="54"/>
      <c r="E22" s="54"/>
      <c r="F22" s="54"/>
      <c r="G22" s="42"/>
      <c r="H22" s="42"/>
      <c r="I22" s="42"/>
      <c r="J22" s="43"/>
      <c r="K22" s="32">
        <f>K23</f>
        <v>2443.1999999999994</v>
      </c>
      <c r="L22" s="42"/>
      <c r="M22" s="42"/>
      <c r="N22" s="42"/>
      <c r="O22" s="43"/>
      <c r="P22" s="32">
        <f>P23</f>
        <v>2171.4</v>
      </c>
    </row>
    <row r="23" spans="1:16" ht="24" customHeight="1">
      <c r="A23" s="47" t="s">
        <v>19</v>
      </c>
      <c r="B23" s="48"/>
      <c r="C23" s="48"/>
      <c r="D23" s="48"/>
      <c r="E23" s="48"/>
      <c r="F23" s="49"/>
      <c r="G23" s="19">
        <f aca="true" t="shared" si="0" ref="G23:P23">SUM(G24:G27)</f>
        <v>362.3</v>
      </c>
      <c r="H23" s="19">
        <f t="shared" si="0"/>
        <v>880.1</v>
      </c>
      <c r="I23" s="19">
        <f t="shared" si="0"/>
        <v>541.6</v>
      </c>
      <c r="J23" s="19">
        <f t="shared" si="0"/>
        <v>659.1999999999999</v>
      </c>
      <c r="K23" s="19">
        <f t="shared" si="0"/>
        <v>2443.1999999999994</v>
      </c>
      <c r="L23" s="19">
        <f t="shared" si="0"/>
        <v>321.9</v>
      </c>
      <c r="M23" s="19">
        <f t="shared" si="0"/>
        <v>782.1999999999999</v>
      </c>
      <c r="N23" s="19">
        <f t="shared" si="0"/>
        <v>481.4</v>
      </c>
      <c r="O23" s="19">
        <f t="shared" si="0"/>
        <v>585.9000000000001</v>
      </c>
      <c r="P23" s="19">
        <f t="shared" si="0"/>
        <v>2171.4</v>
      </c>
    </row>
    <row r="24" spans="1:16" ht="24" customHeight="1">
      <c r="A24" s="57" t="s">
        <v>33</v>
      </c>
      <c r="B24" s="17" t="s">
        <v>3</v>
      </c>
      <c r="C24" s="17" t="s">
        <v>46</v>
      </c>
      <c r="D24" s="17" t="s">
        <v>30</v>
      </c>
      <c r="E24" s="17" t="s">
        <v>38</v>
      </c>
      <c r="F24" s="17" t="s">
        <v>12</v>
      </c>
      <c r="G24" s="3">
        <v>262</v>
      </c>
      <c r="H24" s="3">
        <v>652.9</v>
      </c>
      <c r="I24" s="3">
        <v>349.7</v>
      </c>
      <c r="J24" s="3">
        <v>568.8</v>
      </c>
      <c r="K24" s="9">
        <f>SUM(G24:J24)</f>
        <v>1833.3999999999999</v>
      </c>
      <c r="L24" s="3">
        <v>232.9</v>
      </c>
      <c r="M24" s="3">
        <v>580.3</v>
      </c>
      <c r="N24" s="3">
        <v>310.9</v>
      </c>
      <c r="O24" s="3">
        <v>505.7</v>
      </c>
      <c r="P24" s="9">
        <f>SUM(L24:O24)</f>
        <v>1629.8</v>
      </c>
    </row>
    <row r="25" spans="1:16" ht="46.5" customHeight="1">
      <c r="A25" s="58"/>
      <c r="B25" s="17" t="s">
        <v>3</v>
      </c>
      <c r="C25" s="17" t="s">
        <v>48</v>
      </c>
      <c r="D25" s="17" t="s">
        <v>30</v>
      </c>
      <c r="E25" s="21" t="s">
        <v>51</v>
      </c>
      <c r="F25" s="17" t="s">
        <v>12</v>
      </c>
      <c r="G25" s="3">
        <v>49</v>
      </c>
      <c r="H25" s="3">
        <v>146</v>
      </c>
      <c r="I25" s="3">
        <v>122</v>
      </c>
      <c r="J25" s="3">
        <v>49</v>
      </c>
      <c r="K25" s="9">
        <f>SUM(G25:J25)</f>
        <v>366</v>
      </c>
      <c r="L25" s="3">
        <v>43.5</v>
      </c>
      <c r="M25" s="3">
        <v>129.8</v>
      </c>
      <c r="N25" s="3">
        <v>108.4</v>
      </c>
      <c r="O25" s="3">
        <v>43.5</v>
      </c>
      <c r="P25" s="9">
        <f>SUM(L25:O25)</f>
        <v>325.20000000000005</v>
      </c>
    </row>
    <row r="26" spans="1:16" ht="60" customHeight="1">
      <c r="A26" s="59"/>
      <c r="B26" s="17" t="s">
        <v>3</v>
      </c>
      <c r="C26" s="17" t="s">
        <v>49</v>
      </c>
      <c r="D26" s="17" t="s">
        <v>30</v>
      </c>
      <c r="E26" s="21" t="s">
        <v>52</v>
      </c>
      <c r="F26" s="17" t="s">
        <v>12</v>
      </c>
      <c r="G26" s="3">
        <v>9.5</v>
      </c>
      <c r="H26" s="3">
        <v>30.1</v>
      </c>
      <c r="I26" s="3">
        <v>17.5</v>
      </c>
      <c r="J26" s="3">
        <v>21.1</v>
      </c>
      <c r="K26" s="9">
        <f>SUM(G26:J26)</f>
        <v>78.2</v>
      </c>
      <c r="L26" s="3">
        <v>8.4</v>
      </c>
      <c r="M26" s="3">
        <v>26.7</v>
      </c>
      <c r="N26" s="3">
        <v>15.5</v>
      </c>
      <c r="O26" s="3">
        <v>18.7</v>
      </c>
      <c r="P26" s="9">
        <f>SUM(L26:O26)</f>
        <v>69.3</v>
      </c>
    </row>
    <row r="27" spans="1:16" ht="33.75" customHeight="1">
      <c r="A27" s="30" t="s">
        <v>34</v>
      </c>
      <c r="B27" s="17" t="s">
        <v>41</v>
      </c>
      <c r="C27" s="17" t="s">
        <v>50</v>
      </c>
      <c r="D27" s="17" t="s">
        <v>30</v>
      </c>
      <c r="E27" s="17" t="s">
        <v>40</v>
      </c>
      <c r="F27" s="17" t="s">
        <v>12</v>
      </c>
      <c r="G27" s="3">
        <v>41.8</v>
      </c>
      <c r="H27" s="3">
        <v>51.1</v>
      </c>
      <c r="I27" s="3">
        <v>52.4</v>
      </c>
      <c r="J27" s="3">
        <v>20.3</v>
      </c>
      <c r="K27" s="9">
        <f>SUM(G27:J27)</f>
        <v>165.60000000000002</v>
      </c>
      <c r="L27" s="3">
        <v>37.1</v>
      </c>
      <c r="M27" s="3">
        <v>45.4</v>
      </c>
      <c r="N27" s="3">
        <v>46.6</v>
      </c>
      <c r="O27" s="3">
        <v>18</v>
      </c>
      <c r="P27" s="9">
        <f>SUM(L27:O27)</f>
        <v>147.1</v>
      </c>
    </row>
    <row r="28" spans="1:16" s="4" customFormat="1" ht="18.75" customHeight="1">
      <c r="A28" s="53" t="s">
        <v>35</v>
      </c>
      <c r="B28" s="54"/>
      <c r="C28" s="54"/>
      <c r="D28" s="54"/>
      <c r="E28" s="54"/>
      <c r="F28" s="54"/>
      <c r="G28" s="42"/>
      <c r="H28" s="42"/>
      <c r="I28" s="42"/>
      <c r="J28" s="43"/>
      <c r="K28" s="31">
        <f>SUM(K29)</f>
        <v>16478.8</v>
      </c>
      <c r="L28" s="42"/>
      <c r="M28" s="42"/>
      <c r="N28" s="42"/>
      <c r="O28" s="43"/>
      <c r="P28" s="31">
        <f>SUM(P29)</f>
        <v>17385.1</v>
      </c>
    </row>
    <row r="29" spans="1:16" ht="36" customHeight="1">
      <c r="A29" s="47" t="s">
        <v>53</v>
      </c>
      <c r="B29" s="48"/>
      <c r="C29" s="48"/>
      <c r="D29" s="48"/>
      <c r="E29" s="48"/>
      <c r="F29" s="49"/>
      <c r="G29" s="19">
        <f>SUM(G30:G31)</f>
        <v>1944.6000000000001</v>
      </c>
      <c r="H29" s="19">
        <f aca="true" t="shared" si="1" ref="H29:P29">SUM(H30:H31)</f>
        <v>3882.8</v>
      </c>
      <c r="I29" s="19">
        <f t="shared" si="1"/>
        <v>6104</v>
      </c>
      <c r="J29" s="19">
        <f t="shared" si="1"/>
        <v>4547.400000000001</v>
      </c>
      <c r="K29" s="19">
        <f t="shared" si="1"/>
        <v>16478.8</v>
      </c>
      <c r="L29" s="19">
        <f t="shared" si="1"/>
        <v>2051.7</v>
      </c>
      <c r="M29" s="19">
        <f t="shared" si="1"/>
        <v>4096.3</v>
      </c>
      <c r="N29" s="19">
        <f t="shared" si="1"/>
        <v>6439.7</v>
      </c>
      <c r="O29" s="19">
        <f t="shared" si="1"/>
        <v>4797.400000000001</v>
      </c>
      <c r="P29" s="19">
        <f t="shared" si="1"/>
        <v>17385.1</v>
      </c>
    </row>
    <row r="30" spans="1:16" ht="52.5" customHeight="1">
      <c r="A30" s="10" t="s">
        <v>26</v>
      </c>
      <c r="B30" s="17" t="s">
        <v>4</v>
      </c>
      <c r="C30" s="17" t="s">
        <v>54</v>
      </c>
      <c r="D30" s="17" t="s">
        <v>30</v>
      </c>
      <c r="E30" s="17" t="s">
        <v>12</v>
      </c>
      <c r="F30" s="17" t="s">
        <v>14</v>
      </c>
      <c r="G30" s="3">
        <v>66.2</v>
      </c>
      <c r="H30" s="3">
        <v>85.3</v>
      </c>
      <c r="I30" s="3">
        <v>144</v>
      </c>
      <c r="J30" s="3">
        <v>104.6</v>
      </c>
      <c r="K30" s="9">
        <f>SUM(G30:J30)</f>
        <v>400.1</v>
      </c>
      <c r="L30" s="3">
        <v>69.9</v>
      </c>
      <c r="M30" s="3">
        <v>90</v>
      </c>
      <c r="N30" s="3">
        <v>151.9</v>
      </c>
      <c r="O30" s="3">
        <v>110.3</v>
      </c>
      <c r="P30" s="9">
        <f>SUM(L30:O30)</f>
        <v>422.1</v>
      </c>
    </row>
    <row r="31" spans="1:16" ht="51" customHeight="1">
      <c r="A31" s="10" t="s">
        <v>45</v>
      </c>
      <c r="B31" s="17" t="s">
        <v>17</v>
      </c>
      <c r="C31" s="17" t="s">
        <v>55</v>
      </c>
      <c r="D31" s="17" t="s">
        <v>30</v>
      </c>
      <c r="E31" s="17" t="s">
        <v>12</v>
      </c>
      <c r="F31" s="17" t="s">
        <v>14</v>
      </c>
      <c r="G31" s="3">
        <v>1878.4</v>
      </c>
      <c r="H31" s="3">
        <v>3797.5</v>
      </c>
      <c r="I31" s="3">
        <v>5960</v>
      </c>
      <c r="J31" s="3">
        <v>4442.8</v>
      </c>
      <c r="K31" s="9">
        <f>SUM(G31:J31)</f>
        <v>16078.7</v>
      </c>
      <c r="L31" s="3">
        <v>1981.8</v>
      </c>
      <c r="M31" s="3">
        <v>4006.3</v>
      </c>
      <c r="N31" s="3">
        <v>6287.8</v>
      </c>
      <c r="O31" s="3">
        <v>4687.1</v>
      </c>
      <c r="P31" s="9">
        <f>SUM(L31:O31)</f>
        <v>16963</v>
      </c>
    </row>
    <row r="32" spans="1:16" s="23" customFormat="1" ht="24" customHeight="1">
      <c r="A32" s="44" t="s">
        <v>20</v>
      </c>
      <c r="B32" s="45"/>
      <c r="C32" s="45"/>
      <c r="D32" s="45"/>
      <c r="E32" s="45"/>
      <c r="F32" s="46"/>
      <c r="G32" s="22">
        <f aca="true" t="shared" si="2" ref="G32:P32">SUM(G23,G29)</f>
        <v>2306.9</v>
      </c>
      <c r="H32" s="22">
        <f t="shared" si="2"/>
        <v>4762.900000000001</v>
      </c>
      <c r="I32" s="22">
        <f t="shared" si="2"/>
        <v>6645.6</v>
      </c>
      <c r="J32" s="22">
        <f t="shared" si="2"/>
        <v>5206.6</v>
      </c>
      <c r="K32" s="22">
        <f t="shared" si="2"/>
        <v>18922</v>
      </c>
      <c r="L32" s="22">
        <f t="shared" si="2"/>
        <v>2373.6</v>
      </c>
      <c r="M32" s="22">
        <f t="shared" si="2"/>
        <v>4878.5</v>
      </c>
      <c r="N32" s="22">
        <f t="shared" si="2"/>
        <v>6921.099999999999</v>
      </c>
      <c r="O32" s="22">
        <f t="shared" si="2"/>
        <v>5383.300000000001</v>
      </c>
      <c r="P32" s="22">
        <f t="shared" si="2"/>
        <v>19556.5</v>
      </c>
    </row>
    <row r="33" spans="1:16" s="28" customFormat="1" ht="24.75" customHeight="1">
      <c r="A33" s="50" t="s">
        <v>7</v>
      </c>
      <c r="B33" s="51"/>
      <c r="C33" s="51"/>
      <c r="D33" s="51"/>
      <c r="E33" s="51"/>
      <c r="F33" s="52"/>
      <c r="G33" s="29">
        <f aca="true" t="shared" si="3" ref="G33:P33">G20+G32</f>
        <v>35643.9</v>
      </c>
      <c r="H33" s="29">
        <f t="shared" si="3"/>
        <v>39641.8</v>
      </c>
      <c r="I33" s="29">
        <f t="shared" si="3"/>
        <v>73306</v>
      </c>
      <c r="J33" s="29">
        <f t="shared" si="3"/>
        <v>59045.9</v>
      </c>
      <c r="K33" s="27">
        <f t="shared" si="3"/>
        <v>207637.6</v>
      </c>
      <c r="L33" s="29">
        <f t="shared" si="3"/>
        <v>36685</v>
      </c>
      <c r="M33" s="29">
        <f t="shared" si="3"/>
        <v>40411.2</v>
      </c>
      <c r="N33" s="29">
        <f t="shared" si="3"/>
        <v>75509.3</v>
      </c>
      <c r="O33" s="29">
        <f t="shared" si="3"/>
        <v>59966.6</v>
      </c>
      <c r="P33" s="27">
        <f t="shared" si="3"/>
        <v>212572.1</v>
      </c>
    </row>
    <row r="34" spans="1:11" ht="12.7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3" ht="12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0"/>
      <c r="M35" s="25"/>
    </row>
    <row r="37" spans="1:11" ht="12.75">
      <c r="A37" s="24"/>
      <c r="B37" s="25"/>
      <c r="C37" s="25"/>
      <c r="D37" s="25"/>
      <c r="E37" s="25"/>
      <c r="F37" s="25"/>
      <c r="G37" s="26"/>
      <c r="H37" s="26"/>
      <c r="I37" s="26"/>
      <c r="J37" s="26"/>
      <c r="K37" s="26"/>
    </row>
    <row r="38" spans="1:11" ht="12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12.7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.7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.7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.7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.7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.7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.7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.7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.7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.7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.7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.7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.7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.7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.7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.7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.7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.7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.7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.7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.7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.7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.7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.7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.7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.7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.7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.7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</sheetData>
  <sheetProtection/>
  <mergeCells count="20">
    <mergeCell ref="L13:P13"/>
    <mergeCell ref="L14:P14"/>
    <mergeCell ref="A9:P9"/>
    <mergeCell ref="A10:P10"/>
    <mergeCell ref="G13:K13"/>
    <mergeCell ref="B13:F14"/>
    <mergeCell ref="A13:A15"/>
    <mergeCell ref="G14:K14"/>
    <mergeCell ref="O12:P12"/>
    <mergeCell ref="A16:F16"/>
    <mergeCell ref="A20:F20"/>
    <mergeCell ref="A24:A26"/>
    <mergeCell ref="A28:F28"/>
    <mergeCell ref="A23:F23"/>
    <mergeCell ref="A22:F22"/>
    <mergeCell ref="A21:F21"/>
    <mergeCell ref="A32:F32"/>
    <mergeCell ref="A29:F29"/>
    <mergeCell ref="A33:F33"/>
    <mergeCell ref="A17:F17"/>
  </mergeCells>
  <printOptions/>
  <pageMargins left="0.7874015748031497" right="0" top="0.1968503937007874" bottom="0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Павлова</cp:lastModifiedBy>
  <cp:lastPrinted>2015-11-02T14:54:48Z</cp:lastPrinted>
  <dcterms:created xsi:type="dcterms:W3CDTF">1996-10-08T23:32:33Z</dcterms:created>
  <dcterms:modified xsi:type="dcterms:W3CDTF">2015-11-03T05:07:50Z</dcterms:modified>
  <cp:category/>
  <cp:version/>
  <cp:contentType/>
  <cp:contentStatus/>
</cp:coreProperties>
</file>