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2016" sheetId="1" r:id="rId1"/>
  </sheets>
  <definedNames>
    <definedName name="_xlnm.Print_Titles" localSheetId="0">'2016'!$13:$14</definedName>
  </definedNames>
  <calcPr fullCalcOnLoad="1"/>
</workbook>
</file>

<file path=xl/sharedStrings.xml><?xml version="1.0" encoding="utf-8"?>
<sst xmlns="http://schemas.openxmlformats.org/spreadsheetml/2006/main" count="77" uniqueCount="57">
  <si>
    <t>КФСР</t>
  </si>
  <si>
    <t>КЦСР</t>
  </si>
  <si>
    <t>КВР</t>
  </si>
  <si>
    <t>0702</t>
  </si>
  <si>
    <t>0709</t>
  </si>
  <si>
    <t>Субсидии на иные цели</t>
  </si>
  <si>
    <t>Субсидии  на исполнение муниципального задания</t>
  </si>
  <si>
    <t>Всего субсидий</t>
  </si>
  <si>
    <t>к решению Совета депутатов</t>
  </si>
  <si>
    <t>муниципального образования</t>
  </si>
  <si>
    <t>Сланцевский муниципальный район</t>
  </si>
  <si>
    <t>Ед.изм:  тыс.руб.</t>
  </si>
  <si>
    <t>000</t>
  </si>
  <si>
    <t>112</t>
  </si>
  <si>
    <t>623</t>
  </si>
  <si>
    <t>Коды бюджетной классификации</t>
  </si>
  <si>
    <t>Итого</t>
  </si>
  <si>
    <t>1003</t>
  </si>
  <si>
    <t>Итого субсидий  на исполнение муниципального задания</t>
  </si>
  <si>
    <t>За счет средств местного бюджета, в том числе:</t>
  </si>
  <si>
    <t>Итого субсидий  на иные цели</t>
  </si>
  <si>
    <r>
      <t xml:space="preserve">МОУ "Сланцевская СОШ № </t>
    </r>
    <r>
      <rPr>
        <b/>
        <sz val="9"/>
        <rFont val="Times New Roman"/>
        <family val="1"/>
      </rPr>
      <t>2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</si>
  <si>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3</t>
    </r>
    <r>
      <rPr>
        <b/>
        <sz val="8"/>
        <rFont val="Times New Roman"/>
        <family val="1"/>
      </rPr>
      <t>"</t>
    </r>
  </si>
  <si>
    <r>
      <t>МОУ "Сланцевская СОШ №</t>
    </r>
    <r>
      <rPr>
        <b/>
        <sz val="9"/>
        <rFont val="Times New Roman"/>
        <family val="1"/>
      </rPr>
      <t xml:space="preserve"> 6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</si>
  <si>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1</t>
    </r>
    <r>
      <rPr>
        <b/>
        <sz val="8"/>
        <rFont val="Times New Roman"/>
        <family val="1"/>
      </rPr>
      <t>"</t>
    </r>
  </si>
  <si>
    <t>Наименование учреждения,                                                                                       которому предоставляется субсидия</t>
  </si>
  <si>
    <t>На питание обучающихся в общеобразовательных учр.   -                на реализацию полномочия</t>
  </si>
  <si>
    <t>На питание обучающихся в общеобразовательных учр.  -                на обеспечение полномочия (соц.выпл)</t>
  </si>
  <si>
    <t>За счет средств бюджетов другого уровня (субвенции),              в том числе:</t>
  </si>
  <si>
    <t>За счет средств бюджетов другого уровня (субвенции на реализацию основных общеобразовательных программ)</t>
  </si>
  <si>
    <t xml:space="preserve">За счет средств местного бюджета     </t>
  </si>
  <si>
    <t>611</t>
  </si>
  <si>
    <t>612</t>
  </si>
  <si>
    <t>Доп ЭК</t>
  </si>
  <si>
    <t>Доп ФК</t>
  </si>
  <si>
    <t xml:space="preserve">На п/п «Развитие начального общего, основного общего и среднего общего образования СМР ЛО» </t>
  </si>
  <si>
    <t xml:space="preserve">На п/п «Развитие кадрового потенциала сферы образования СМР ЛО» </t>
  </si>
  <si>
    <t>Непрограммные расходы</t>
  </si>
  <si>
    <t>На МП«Развитие образования муниципального образования Сланцевский муниципальный район Ленинградской области в 2014-2018г."</t>
  </si>
  <si>
    <t>462</t>
  </si>
  <si>
    <t>463</t>
  </si>
  <si>
    <t>Ленинградской области</t>
  </si>
  <si>
    <t>432</t>
  </si>
  <si>
    <t>0705</t>
  </si>
  <si>
    <t xml:space="preserve">от        2015   №      -рсд   </t>
  </si>
  <si>
    <t>0420100040</t>
  </si>
  <si>
    <t>0420171530</t>
  </si>
  <si>
    <t>0420181180</t>
  </si>
  <si>
    <t>0420181160</t>
  </si>
  <si>
    <t>0450181220</t>
  </si>
  <si>
    <t>8320271440</t>
  </si>
  <si>
    <t>8340271440</t>
  </si>
  <si>
    <t>415 416 417 466</t>
  </si>
  <si>
    <t>424 425 427 489 490</t>
  </si>
  <si>
    <t xml:space="preserve">Субсидии, выделяемые бюджетным общеобразовательным учреждениям на 2016  год                                                                                                                                        </t>
  </si>
  <si>
    <t>из бюджета Сланцевского муниципального района</t>
  </si>
  <si>
    <t>Приложение 5.1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</si>
</sst>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38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sz val="9"/>
      <color indexed="16"/>
      <name val="Arial"/>
      <family val="2"/>
    </font>
    <font>
      <sz val="10"/>
      <color indexed="16"/>
      <name val="Arial"/>
      <family val="2"/>
    </font>
    <font>
      <b/>
      <i/>
      <sz val="9"/>
      <color indexed="16"/>
      <name val="Times New Roman"/>
      <family val="1"/>
    </font>
    <font>
      <sz val="9"/>
      <color indexed="16"/>
      <name val="Times New Roman"/>
      <family val="1"/>
    </font>
    <font>
      <b/>
      <i/>
      <sz val="10"/>
      <color indexed="1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69">
    <xf numFmtId="0" fontId="0" fillId="0" borderId="0" xfId="0" applyAlignment="1">
      <alignment/>
    </xf>
    <xf numFmtId="180" fontId="1" fillId="0" borderId="0" xfId="58" applyNumberFormat="1" applyFont="1" applyFill="1" applyAlignment="1">
      <alignment horizontal="right"/>
    </xf>
    <xf numFmtId="180" fontId="1" fillId="0" borderId="0" xfId="58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80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1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4" fontId="18" fillId="0" borderId="1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180" fontId="8" fillId="0" borderId="12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20" fillId="0" borderId="0" xfId="0" applyNumberFormat="1" applyFont="1" applyFill="1" applyBorder="1" applyAlignment="1">
      <alignment horizontal="center" vertical="top" wrapText="1"/>
    </xf>
    <xf numFmtId="49" fontId="20" fillId="0" borderId="0" xfId="0" applyNumberFormat="1" applyFont="1" applyFill="1" applyBorder="1" applyAlignment="1">
      <alignment horizontal="left" vertical="top" wrapText="1"/>
    </xf>
    <xf numFmtId="180" fontId="2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17" fillId="0" borderId="13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04787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9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24.7109375" style="43" customWidth="1"/>
    <col min="2" max="2" width="6.00390625" style="39" customWidth="1"/>
    <col min="3" max="3" width="8.28125" style="39" customWidth="1"/>
    <col min="4" max="5" width="5.140625" style="39" customWidth="1"/>
    <col min="6" max="6" width="5.421875" style="39" customWidth="1"/>
    <col min="7" max="9" width="10.28125" style="39" customWidth="1"/>
    <col min="10" max="10" width="10.8515625" style="39" customWidth="1"/>
    <col min="11" max="11" width="11.140625" style="39" customWidth="1"/>
    <col min="12" max="12" width="7.140625" style="22" customWidth="1"/>
    <col min="13" max="17" width="8.8515625" style="22" customWidth="1"/>
    <col min="18" max="18" width="21.28125" style="22" customWidth="1"/>
    <col min="19" max="16384" width="8.8515625" style="22" customWidth="1"/>
  </cols>
  <sheetData>
    <row r="1" spans="1:11" s="4" customFormat="1" ht="12.75">
      <c r="A1" s="13"/>
      <c r="K1" s="5" t="s">
        <v>56</v>
      </c>
    </row>
    <row r="2" spans="1:11" s="4" customFormat="1" ht="12.75">
      <c r="A2" s="13"/>
      <c r="K2" s="1" t="s">
        <v>8</v>
      </c>
    </row>
    <row r="3" spans="1:11" s="4" customFormat="1" ht="12.75">
      <c r="A3" s="13"/>
      <c r="K3" s="1" t="s">
        <v>9</v>
      </c>
    </row>
    <row r="4" spans="1:11" s="4" customFormat="1" ht="12.75">
      <c r="A4" s="13"/>
      <c r="K4" s="2" t="s">
        <v>10</v>
      </c>
    </row>
    <row r="5" spans="1:11" s="4" customFormat="1" ht="12.75">
      <c r="A5" s="13"/>
      <c r="K5" s="2" t="s">
        <v>41</v>
      </c>
    </row>
    <row r="6" spans="1:11" s="4" customFormat="1" ht="12.75">
      <c r="A6" s="13"/>
      <c r="K6" s="2" t="s">
        <v>44</v>
      </c>
    </row>
    <row r="7" spans="1:11" s="4" customFormat="1" ht="12.75">
      <c r="A7" s="13"/>
      <c r="K7" s="5"/>
    </row>
    <row r="8" spans="1:11" s="4" customFormat="1" ht="12.75">
      <c r="A8" s="13"/>
      <c r="K8" s="2"/>
    </row>
    <row r="9" spans="1:12" s="6" customFormat="1" ht="17.25" customHeight="1">
      <c r="A9" s="45" t="s">
        <v>54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8"/>
    </row>
    <row r="10" spans="1:12" s="6" customFormat="1" ht="17.25" customHeight="1">
      <c r="A10" s="45" t="s">
        <v>55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8"/>
    </row>
    <row r="11" spans="1:12" s="6" customFormat="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8"/>
    </row>
    <row r="12" spans="2:12" ht="12.75">
      <c r="B12" s="38"/>
      <c r="C12" s="38"/>
      <c r="D12" s="38"/>
      <c r="E12" s="38"/>
      <c r="F12" s="38"/>
      <c r="G12" s="38"/>
      <c r="H12" s="38"/>
      <c r="I12" s="38"/>
      <c r="J12" s="46" t="s">
        <v>11</v>
      </c>
      <c r="K12" s="46"/>
      <c r="L12" s="12"/>
    </row>
    <row r="13" spans="1:11" ht="30.75" customHeight="1">
      <c r="A13" s="47"/>
      <c r="B13" s="48" t="s">
        <v>15</v>
      </c>
      <c r="C13" s="49"/>
      <c r="D13" s="49"/>
      <c r="E13" s="49"/>
      <c r="F13" s="50"/>
      <c r="G13" s="48" t="s">
        <v>25</v>
      </c>
      <c r="H13" s="49"/>
      <c r="I13" s="49"/>
      <c r="J13" s="49"/>
      <c r="K13" s="50"/>
    </row>
    <row r="14" spans="1:11" s="44" customFormat="1" ht="36" customHeight="1">
      <c r="A14" s="47"/>
      <c r="B14" s="7" t="s">
        <v>0</v>
      </c>
      <c r="C14" s="7" t="s">
        <v>1</v>
      </c>
      <c r="D14" s="7" t="s">
        <v>2</v>
      </c>
      <c r="E14" s="7" t="s">
        <v>33</v>
      </c>
      <c r="F14" s="7" t="s">
        <v>34</v>
      </c>
      <c r="G14" s="16" t="s">
        <v>24</v>
      </c>
      <c r="H14" s="16" t="s">
        <v>21</v>
      </c>
      <c r="I14" s="16" t="s">
        <v>22</v>
      </c>
      <c r="J14" s="16" t="s">
        <v>23</v>
      </c>
      <c r="K14" s="15" t="s">
        <v>16</v>
      </c>
    </row>
    <row r="15" spans="1:11" ht="18" customHeight="1">
      <c r="A15" s="51" t="s">
        <v>6</v>
      </c>
      <c r="B15" s="52"/>
      <c r="C15" s="52"/>
      <c r="D15" s="52"/>
      <c r="E15" s="52"/>
      <c r="F15" s="52"/>
      <c r="G15" s="52"/>
      <c r="H15" s="52"/>
      <c r="I15" s="52"/>
      <c r="J15" s="52"/>
      <c r="K15" s="53"/>
    </row>
    <row r="16" spans="1:11" ht="24" customHeight="1">
      <c r="A16" s="54" t="s">
        <v>38</v>
      </c>
      <c r="B16" s="55"/>
      <c r="C16" s="55"/>
      <c r="D16" s="55"/>
      <c r="E16" s="55"/>
      <c r="F16" s="55"/>
      <c r="G16" s="55"/>
      <c r="H16" s="55"/>
      <c r="I16" s="55"/>
      <c r="J16" s="56"/>
      <c r="K16" s="37">
        <f>SUM(K17:K18)</f>
        <v>189188.3</v>
      </c>
    </row>
    <row r="17" spans="1:22" ht="30" customHeight="1">
      <c r="A17" s="11" t="s">
        <v>30</v>
      </c>
      <c r="B17" s="17" t="s">
        <v>3</v>
      </c>
      <c r="C17" s="17" t="s">
        <v>45</v>
      </c>
      <c r="D17" s="17" t="s">
        <v>31</v>
      </c>
      <c r="E17" s="17" t="s">
        <v>39</v>
      </c>
      <c r="F17" s="17" t="s">
        <v>12</v>
      </c>
      <c r="G17" s="3">
        <v>4937.5</v>
      </c>
      <c r="H17" s="3">
        <v>7462.8</v>
      </c>
      <c r="I17" s="3">
        <v>10002.3</v>
      </c>
      <c r="J17" s="3">
        <v>13186.7</v>
      </c>
      <c r="K17" s="9">
        <f>SUM(G17:J17)</f>
        <v>35589.3</v>
      </c>
      <c r="O17" s="40"/>
      <c r="P17" s="40"/>
      <c r="Q17" s="40"/>
      <c r="R17" s="41"/>
      <c r="S17" s="40"/>
      <c r="T17" s="40"/>
      <c r="U17" s="41"/>
      <c r="V17" s="42"/>
    </row>
    <row r="18" spans="1:22" ht="57" customHeight="1">
      <c r="A18" s="11" t="s">
        <v>29</v>
      </c>
      <c r="B18" s="17" t="s">
        <v>3</v>
      </c>
      <c r="C18" s="17" t="s">
        <v>46</v>
      </c>
      <c r="D18" s="17" t="s">
        <v>31</v>
      </c>
      <c r="E18" s="17" t="s">
        <v>12</v>
      </c>
      <c r="F18" s="17" t="s">
        <v>13</v>
      </c>
      <c r="G18" s="3">
        <v>28439.5</v>
      </c>
      <c r="H18" s="3">
        <v>27532</v>
      </c>
      <c r="I18" s="3">
        <v>56742.2</v>
      </c>
      <c r="J18" s="3">
        <v>40885.3</v>
      </c>
      <c r="K18" s="9">
        <f>SUM(G18:J18)</f>
        <v>153599</v>
      </c>
      <c r="O18" s="44"/>
      <c r="P18" s="44"/>
      <c r="Q18" s="44"/>
      <c r="R18" s="44"/>
      <c r="S18" s="44"/>
      <c r="T18" s="44"/>
      <c r="U18" s="44"/>
      <c r="V18" s="44"/>
    </row>
    <row r="19" spans="1:11" s="28" customFormat="1" ht="42" customHeight="1">
      <c r="A19" s="63" t="s">
        <v>18</v>
      </c>
      <c r="B19" s="64"/>
      <c r="C19" s="64"/>
      <c r="D19" s="64"/>
      <c r="E19" s="64"/>
      <c r="F19" s="65"/>
      <c r="G19" s="18">
        <f>G17+G18</f>
        <v>33377</v>
      </c>
      <c r="H19" s="18">
        <f>H17+H18</f>
        <v>34994.8</v>
      </c>
      <c r="I19" s="18">
        <f>I17+I18</f>
        <v>66744.5</v>
      </c>
      <c r="J19" s="18">
        <f>J17+J18</f>
        <v>54072</v>
      </c>
      <c r="K19" s="18">
        <f>K16</f>
        <v>189188.3</v>
      </c>
    </row>
    <row r="20" spans="1:11" ht="18" customHeight="1">
      <c r="A20" s="51" t="s">
        <v>5</v>
      </c>
      <c r="B20" s="52"/>
      <c r="C20" s="52"/>
      <c r="D20" s="52"/>
      <c r="E20" s="52"/>
      <c r="F20" s="52"/>
      <c r="G20" s="52"/>
      <c r="H20" s="52"/>
      <c r="I20" s="52"/>
      <c r="J20" s="52"/>
      <c r="K20" s="53"/>
    </row>
    <row r="21" spans="1:11" ht="24" customHeight="1">
      <c r="A21" s="54" t="s">
        <v>38</v>
      </c>
      <c r="B21" s="55"/>
      <c r="C21" s="55"/>
      <c r="D21" s="55"/>
      <c r="E21" s="55"/>
      <c r="F21" s="55"/>
      <c r="G21" s="55"/>
      <c r="H21" s="55"/>
      <c r="I21" s="55"/>
      <c r="J21" s="56"/>
      <c r="K21" s="37">
        <f>K22</f>
        <v>2515.2000000000003</v>
      </c>
    </row>
    <row r="22" spans="1:11" ht="24">
      <c r="A22" s="19" t="s">
        <v>19</v>
      </c>
      <c r="B22" s="20"/>
      <c r="C22" s="20"/>
      <c r="D22" s="20"/>
      <c r="E22" s="20"/>
      <c r="F22" s="20"/>
      <c r="G22" s="21">
        <f>SUM(G23:G26)</f>
        <v>372.9</v>
      </c>
      <c r="H22" s="21">
        <f>SUM(H23:H26)</f>
        <v>906.0000000000001</v>
      </c>
      <c r="I22" s="21">
        <f>SUM(I23:I26)</f>
        <v>557.6</v>
      </c>
      <c r="J22" s="21">
        <f>SUM(J23:J26)</f>
        <v>678.7</v>
      </c>
      <c r="K22" s="21">
        <f>SUM(K23:K26)</f>
        <v>2515.2000000000003</v>
      </c>
    </row>
    <row r="23" spans="1:11" ht="24" customHeight="1">
      <c r="A23" s="66" t="s">
        <v>35</v>
      </c>
      <c r="B23" s="17" t="s">
        <v>3</v>
      </c>
      <c r="C23" s="17" t="s">
        <v>45</v>
      </c>
      <c r="D23" s="17" t="s">
        <v>32</v>
      </c>
      <c r="E23" s="17" t="s">
        <v>40</v>
      </c>
      <c r="F23" s="17" t="s">
        <v>12</v>
      </c>
      <c r="G23" s="3">
        <v>269.8</v>
      </c>
      <c r="H23" s="3">
        <v>672.2</v>
      </c>
      <c r="I23" s="3">
        <v>360.1</v>
      </c>
      <c r="J23" s="3">
        <v>585.7</v>
      </c>
      <c r="K23" s="9">
        <f>SUM(G23:J23)</f>
        <v>1887.8</v>
      </c>
    </row>
    <row r="24" spans="1:11" ht="46.5" customHeight="1">
      <c r="A24" s="67"/>
      <c r="B24" s="17" t="s">
        <v>3</v>
      </c>
      <c r="C24" s="17" t="s">
        <v>48</v>
      </c>
      <c r="D24" s="17" t="s">
        <v>32</v>
      </c>
      <c r="E24" s="26" t="s">
        <v>52</v>
      </c>
      <c r="F24" s="17" t="s">
        <v>12</v>
      </c>
      <c r="G24" s="3">
        <v>50.4</v>
      </c>
      <c r="H24" s="3">
        <v>150.2</v>
      </c>
      <c r="I24" s="3">
        <v>125.5</v>
      </c>
      <c r="J24" s="3">
        <v>50.4</v>
      </c>
      <c r="K24" s="9">
        <f>SUM(G24:J24)</f>
        <v>376.5</v>
      </c>
    </row>
    <row r="25" spans="1:11" ht="62.25" customHeight="1">
      <c r="A25" s="68"/>
      <c r="B25" s="17" t="s">
        <v>3</v>
      </c>
      <c r="C25" s="17" t="s">
        <v>47</v>
      </c>
      <c r="D25" s="17" t="s">
        <v>32</v>
      </c>
      <c r="E25" s="26" t="s">
        <v>53</v>
      </c>
      <c r="F25" s="17" t="s">
        <v>12</v>
      </c>
      <c r="G25" s="3">
        <v>9.7</v>
      </c>
      <c r="H25" s="3">
        <v>31</v>
      </c>
      <c r="I25" s="3">
        <v>18</v>
      </c>
      <c r="J25" s="3">
        <v>21.7</v>
      </c>
      <c r="K25" s="9">
        <f>SUM(G25:J25)</f>
        <v>80.4</v>
      </c>
    </row>
    <row r="26" spans="1:11" ht="33.75" customHeight="1">
      <c r="A26" s="35" t="s">
        <v>36</v>
      </c>
      <c r="B26" s="17" t="s">
        <v>43</v>
      </c>
      <c r="C26" s="17" t="s">
        <v>49</v>
      </c>
      <c r="D26" s="17" t="s">
        <v>32</v>
      </c>
      <c r="E26" s="17" t="s">
        <v>42</v>
      </c>
      <c r="F26" s="17" t="s">
        <v>12</v>
      </c>
      <c r="G26" s="3">
        <v>43</v>
      </c>
      <c r="H26" s="3">
        <v>52.6</v>
      </c>
      <c r="I26" s="3">
        <v>54</v>
      </c>
      <c r="J26" s="3">
        <v>20.9</v>
      </c>
      <c r="K26" s="9">
        <f>SUM(G26:J26)</f>
        <v>170.5</v>
      </c>
    </row>
    <row r="27" spans="1:11" s="4" customFormat="1" ht="18.75" customHeight="1">
      <c r="A27" s="57" t="s">
        <v>37</v>
      </c>
      <c r="B27" s="58"/>
      <c r="C27" s="58"/>
      <c r="D27" s="58"/>
      <c r="E27" s="58"/>
      <c r="F27" s="58"/>
      <c r="G27" s="58"/>
      <c r="H27" s="58"/>
      <c r="I27" s="58"/>
      <c r="J27" s="59"/>
      <c r="K27" s="36">
        <f>SUM(K28)</f>
        <v>15473.000000000002</v>
      </c>
    </row>
    <row r="28" spans="1:11" ht="36">
      <c r="A28" s="19" t="s">
        <v>28</v>
      </c>
      <c r="B28" s="23"/>
      <c r="C28" s="24"/>
      <c r="D28" s="25"/>
      <c r="E28" s="25"/>
      <c r="F28" s="24"/>
      <c r="G28" s="21">
        <f>SUM(G29:G30)</f>
        <v>1826</v>
      </c>
      <c r="H28" s="21">
        <f>SUM(H29:H30)</f>
        <v>3645.7999999999997</v>
      </c>
      <c r="I28" s="21">
        <f>SUM(I29:I30)</f>
        <v>5731.4</v>
      </c>
      <c r="J28" s="21">
        <f>SUM(J29:J30)</f>
        <v>4269.8</v>
      </c>
      <c r="K28" s="21">
        <f>SUM(K29:K30)</f>
        <v>15473.000000000002</v>
      </c>
    </row>
    <row r="29" spans="1:11" ht="39.75" customHeight="1">
      <c r="A29" s="10" t="s">
        <v>26</v>
      </c>
      <c r="B29" s="17" t="s">
        <v>4</v>
      </c>
      <c r="C29" s="17" t="s">
        <v>50</v>
      </c>
      <c r="D29" s="17" t="s">
        <v>32</v>
      </c>
      <c r="E29" s="17" t="s">
        <v>12</v>
      </c>
      <c r="F29" s="17" t="s">
        <v>14</v>
      </c>
      <c r="G29" s="3">
        <v>62.2</v>
      </c>
      <c r="H29" s="3">
        <v>80.1</v>
      </c>
      <c r="I29" s="3">
        <v>135.2</v>
      </c>
      <c r="J29" s="3">
        <v>98.2</v>
      </c>
      <c r="K29" s="9">
        <f>SUM(G29:J29)</f>
        <v>375.7</v>
      </c>
    </row>
    <row r="30" spans="1:11" ht="51" customHeight="1">
      <c r="A30" s="10" t="s">
        <v>27</v>
      </c>
      <c r="B30" s="17" t="s">
        <v>17</v>
      </c>
      <c r="C30" s="17" t="s">
        <v>51</v>
      </c>
      <c r="D30" s="17" t="s">
        <v>32</v>
      </c>
      <c r="E30" s="17" t="s">
        <v>12</v>
      </c>
      <c r="F30" s="17" t="s">
        <v>14</v>
      </c>
      <c r="G30" s="3">
        <v>1763.8</v>
      </c>
      <c r="H30" s="3">
        <v>3565.7</v>
      </c>
      <c r="I30" s="3">
        <v>5596.2</v>
      </c>
      <c r="J30" s="3">
        <v>4171.6</v>
      </c>
      <c r="K30" s="9">
        <f>SUM(G30:J30)</f>
        <v>15097.300000000001</v>
      </c>
    </row>
    <row r="31" spans="1:11" s="28" customFormat="1" ht="24" customHeight="1">
      <c r="A31" s="63" t="s">
        <v>20</v>
      </c>
      <c r="B31" s="64"/>
      <c r="C31" s="64"/>
      <c r="D31" s="64"/>
      <c r="E31" s="64"/>
      <c r="F31" s="65"/>
      <c r="G31" s="27">
        <f>SUM(G22,G28)</f>
        <v>2198.9</v>
      </c>
      <c r="H31" s="27">
        <f>SUM(H22,H28)</f>
        <v>4551.8</v>
      </c>
      <c r="I31" s="27">
        <f>SUM(I22,I28)</f>
        <v>6289</v>
      </c>
      <c r="J31" s="27">
        <f>SUM(J22,J28)</f>
        <v>4948.5</v>
      </c>
      <c r="K31" s="27">
        <f>SUM(K22,K28)</f>
        <v>17988.2</v>
      </c>
    </row>
    <row r="32" spans="1:11" s="33" customFormat="1" ht="24.75" customHeight="1">
      <c r="A32" s="60" t="s">
        <v>7</v>
      </c>
      <c r="B32" s="61"/>
      <c r="C32" s="61"/>
      <c r="D32" s="61"/>
      <c r="E32" s="61"/>
      <c r="F32" s="62"/>
      <c r="G32" s="34">
        <f>G19+G31</f>
        <v>35575.9</v>
      </c>
      <c r="H32" s="34">
        <f>H19+H31</f>
        <v>39546.600000000006</v>
      </c>
      <c r="I32" s="34">
        <f>I19+I31</f>
        <v>73033.5</v>
      </c>
      <c r="J32" s="34">
        <f>J19+J31</f>
        <v>59020.5</v>
      </c>
      <c r="K32" s="32">
        <f>K19+K31</f>
        <v>207176.5</v>
      </c>
    </row>
    <row r="33" spans="1:11" ht="12.7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3" ht="12.7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22"/>
      <c r="M34" s="30"/>
    </row>
    <row r="36" spans="1:11" ht="12.75">
      <c r="A36" s="29"/>
      <c r="B36" s="30"/>
      <c r="C36" s="30"/>
      <c r="D36" s="30"/>
      <c r="E36" s="30"/>
      <c r="F36" s="30"/>
      <c r="G36" s="31"/>
      <c r="H36" s="31"/>
      <c r="I36" s="31"/>
      <c r="J36" s="31"/>
      <c r="K36" s="31"/>
    </row>
    <row r="37" spans="1:11" ht="12.7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1"/>
    </row>
    <row r="38" spans="1:11" ht="12.7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12.7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ht="12.7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ht="12.7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 ht="12.7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ht="12.7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 ht="12.7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12.7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ht="12.7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 ht="12.7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ht="12.7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1:11" ht="12.7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2.75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12.75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 ht="12.7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 ht="12.75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 ht="12.75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12.7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1:11" ht="12.7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12.7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 ht="12.75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1:11" ht="12.75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1:11" ht="12.75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1:11" ht="12.75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29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29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29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29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29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29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29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29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29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29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29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29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29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29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29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29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29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29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29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29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29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29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29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29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29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</sheetData>
  <sheetProtection/>
  <mergeCells count="15">
    <mergeCell ref="A16:J16"/>
    <mergeCell ref="A19:F19"/>
    <mergeCell ref="A23:A25"/>
    <mergeCell ref="A31:F31"/>
    <mergeCell ref="A20:K20"/>
    <mergeCell ref="A21:J21"/>
    <mergeCell ref="A27:J27"/>
    <mergeCell ref="A32:F32"/>
    <mergeCell ref="A13:A14"/>
    <mergeCell ref="B13:F13"/>
    <mergeCell ref="G13:K13"/>
    <mergeCell ref="A15:K15"/>
    <mergeCell ref="A9:K9"/>
    <mergeCell ref="A10:K10"/>
    <mergeCell ref="J12:K12"/>
  </mergeCells>
  <printOptions/>
  <pageMargins left="0.7874015748031497" right="0" top="0.1968503937007874" bottom="0" header="0" footer="0"/>
  <pageSetup fitToHeight="0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Павлова</cp:lastModifiedBy>
  <cp:lastPrinted>2015-11-02T14:32:42Z</cp:lastPrinted>
  <dcterms:created xsi:type="dcterms:W3CDTF">1996-10-08T23:32:33Z</dcterms:created>
  <dcterms:modified xsi:type="dcterms:W3CDTF">2015-11-02T14:32:45Z</dcterms:modified>
  <cp:category/>
  <cp:version/>
  <cp:contentType/>
  <cp:contentStatus/>
</cp:coreProperties>
</file>