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<sst xmlns="http://schemas.openxmlformats.org/spreadsheetml/2006/main" count="39" uniqueCount="39">
  <si>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</si>
  <si>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</si>
  <si>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</si>
  <si>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</si>
  <si>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</si>
  <si>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</si>
  <si>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</si>
  <si>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</si>
  <si>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</si>
  <si>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</si>
  <si>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</si>
  <si>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</si>
  <si>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</si>
  <si>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</si>
  <si>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</si>
  <si>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</si>
  <si>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</si>
  <si>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</si>
  <si>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</si>
  <si>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</si>
  <si>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</si>
  <si>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</si>
  <si>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</si>
  <si>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</si>
  <si>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</si>
  <si>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</si>
  <si>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</si>
  <si>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</si>
  <si>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</si>
  <si>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</si>
  <si>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</si>
  <si>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</si>
  <si>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</si>
  <si>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</si>
  <si>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2021 год</t>
  </si>
  <si>
    <t>руб.</t>
  </si>
  <si>
    <t>изм</t>
  </si>
  <si>
    <t xml:space="preserve">                                                                          от  16.12.2020  № 92-гсд</t>
  </si>
  <si>
    <t>( в редакции решения совета депутатов от 21.12.2021  № 154-гсд)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</si>
</sst>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4">
      <selection activeCell="C9" sqref="C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5.421875" style="21" customWidth="1"/>
    <col min="4" max="4" width="23.140625" style="29" hidden="1" customWidth="1"/>
    <col min="5" max="5" width="9.140625" style="0" hidden="1" customWidth="1"/>
    <col min="6" max="6" width="21.8515625" style="29" hidden="1" customWidth="1"/>
  </cols>
  <sheetData>
    <row r="1" ht="12.75">
      <c r="C1" s="20" t="s">
        <v>0</v>
      </c>
    </row>
    <row r="2" ht="12.75">
      <c r="C2" s="20" t="s">
        <v>1</v>
      </c>
    </row>
    <row r="3" ht="12.75" customHeight="1">
      <c r="C3" s="20" t="s">
        <v>2</v>
      </c>
    </row>
    <row r="4" ht="12.75" customHeight="1">
      <c r="C4" s="20" t="s">
        <v>15</v>
      </c>
    </row>
    <row r="5" ht="12.75">
      <c r="C5" s="20" t="s">
        <v>13</v>
      </c>
    </row>
    <row r="6" ht="12.75">
      <c r="C6" s="20" t="s">
        <v>3</v>
      </c>
    </row>
    <row r="7" ht="12.75" customHeight="1">
      <c r="C7" s="1" t="s">
        <v>37</v>
      </c>
    </row>
    <row r="8" ht="12.75">
      <c r="C8" s="28" t="s">
        <v>38</v>
      </c>
    </row>
    <row r="10" spans="1:3" ht="15">
      <c r="A10" s="35" t="s">
        <v>4</v>
      </c>
      <c r="B10" s="35"/>
      <c r="C10" s="35"/>
    </row>
    <row r="11" spans="1:3" ht="15">
      <c r="A11" s="35" t="s">
        <v>16</v>
      </c>
      <c r="B11" s="35"/>
      <c r="C11" s="35"/>
    </row>
    <row r="12" spans="1:3" ht="15">
      <c r="A12" s="35" t="s">
        <v>14</v>
      </c>
      <c r="B12" s="35"/>
      <c r="C12" s="35"/>
    </row>
    <row r="13" spans="1:3" ht="15">
      <c r="A13" s="35" t="s">
        <v>34</v>
      </c>
      <c r="B13" s="35"/>
      <c r="C13" s="35"/>
    </row>
    <row r="14" spans="1:3" ht="15">
      <c r="A14" s="2"/>
      <c r="B14" s="2"/>
      <c r="C14" s="2"/>
    </row>
    <row r="16" spans="1:4" ht="12.75" customHeight="1">
      <c r="A16" s="36" t="s">
        <v>5</v>
      </c>
      <c r="B16" s="3" t="s">
        <v>6</v>
      </c>
      <c r="C16" s="37" t="s">
        <v>7</v>
      </c>
      <c r="D16" s="34" t="s">
        <v>36</v>
      </c>
    </row>
    <row r="17" spans="1:4" ht="12.75" customHeight="1">
      <c r="A17" s="36"/>
      <c r="B17" s="4" t="s">
        <v>8</v>
      </c>
      <c r="C17" s="37"/>
      <c r="D17" s="30" t="s">
        <v>35</v>
      </c>
    </row>
    <row r="18" spans="1:6" s="7" customFormat="1" ht="31.5">
      <c r="A18" s="5" t="s">
        <v>17</v>
      </c>
      <c r="B18" s="6" t="s">
        <v>9</v>
      </c>
      <c r="C18" s="22">
        <f>C20+C23+C26</f>
        <v>6394.099999999977</v>
      </c>
      <c r="D18" s="31">
        <f>D20+D26</f>
        <v>-18115700</v>
      </c>
      <c r="E18" s="31"/>
      <c r="F18" s="31">
        <f>F20+F26</f>
        <v>6394100</v>
      </c>
    </row>
    <row r="19" spans="1:6" s="10" customFormat="1" ht="15.75">
      <c r="A19" s="8"/>
      <c r="B19" s="9" t="s">
        <v>10</v>
      </c>
      <c r="C19" s="23"/>
      <c r="D19" s="32"/>
      <c r="F19" s="32"/>
    </row>
    <row r="20" spans="1:6" ht="31.5">
      <c r="A20" s="8" t="s">
        <v>18</v>
      </c>
      <c r="B20" s="11" t="s">
        <v>11</v>
      </c>
      <c r="C20" s="24">
        <f>C21+C22</f>
        <v>0</v>
      </c>
      <c r="D20" s="29">
        <f>D21</f>
        <v>-10237700</v>
      </c>
      <c r="F20" s="29">
        <v>0</v>
      </c>
    </row>
    <row r="21" spans="1:6" s="14" customFormat="1" ht="48" customHeight="1">
      <c r="A21" s="12" t="s">
        <v>22</v>
      </c>
      <c r="B21" s="13" t="s">
        <v>28</v>
      </c>
      <c r="C21" s="25">
        <f>15819.9-2380.6-3201.6-10237.7</f>
        <v>0</v>
      </c>
      <c r="D21" s="33">
        <f>-10237700</f>
        <v>-10237700</v>
      </c>
      <c r="F21" s="33">
        <v>0</v>
      </c>
    </row>
    <row r="22" spans="1:6" s="14" customFormat="1" ht="48" customHeight="1" hidden="1">
      <c r="A22" s="12" t="s">
        <v>23</v>
      </c>
      <c r="B22" s="13" t="s">
        <v>29</v>
      </c>
      <c r="C22" s="25"/>
      <c r="D22" s="33"/>
      <c r="F22" s="33"/>
    </row>
    <row r="23" spans="1:3" ht="31.5" hidden="1">
      <c r="A23" s="8" t="s">
        <v>21</v>
      </c>
      <c r="B23" s="15" t="s">
        <v>20</v>
      </c>
      <c r="C23" s="26">
        <f>C24+C25</f>
        <v>0</v>
      </c>
    </row>
    <row r="24" spans="1:6" s="14" customFormat="1" ht="63" hidden="1">
      <c r="A24" s="16" t="s">
        <v>24</v>
      </c>
      <c r="B24" s="17" t="s">
        <v>32</v>
      </c>
      <c r="C24" s="25">
        <v>0</v>
      </c>
      <c r="D24" s="33"/>
      <c r="F24" s="33"/>
    </row>
    <row r="25" spans="1:6" s="14" customFormat="1" ht="63" hidden="1">
      <c r="A25" s="16" t="s">
        <v>25</v>
      </c>
      <c r="B25" s="13" t="s">
        <v>33</v>
      </c>
      <c r="C25" s="27">
        <v>0</v>
      </c>
      <c r="D25" s="33"/>
      <c r="F25" s="33"/>
    </row>
    <row r="26" spans="1:6" ht="33" customHeight="1">
      <c r="A26" s="18" t="s">
        <v>19</v>
      </c>
      <c r="B26" s="15" t="s">
        <v>12</v>
      </c>
      <c r="C26" s="24">
        <f>C27+C28</f>
        <v>6394.099999999977</v>
      </c>
      <c r="D26" s="29">
        <f>D27+D28</f>
        <v>-7878000</v>
      </c>
      <c r="E26" s="29"/>
      <c r="F26" s="29">
        <f>F27+F28</f>
        <v>6394100</v>
      </c>
    </row>
    <row r="27" spans="1:6" s="14" customFormat="1" ht="31.5">
      <c r="A27" s="16" t="s">
        <v>26</v>
      </c>
      <c r="B27" s="17" t="s">
        <v>30</v>
      </c>
      <c r="C27" s="27">
        <f>-(379666.4-3368+C21+C24)</f>
        <v>-376298.4</v>
      </c>
      <c r="D27" s="33">
        <f>0-(-6124300-3367980.35+D21)</f>
        <v>19729980.35</v>
      </c>
      <c r="F27" s="33">
        <f>0-376298391.64</f>
        <v>-376298391.64</v>
      </c>
    </row>
    <row r="28" spans="1:6" s="14" customFormat="1" ht="31.5">
      <c r="A28" s="16" t="s">
        <v>27</v>
      </c>
      <c r="B28" s="13" t="s">
        <v>31</v>
      </c>
      <c r="C28" s="27">
        <f>386311.6+340.7+4-595.8-C22-C25-3368</f>
        <v>382692.5</v>
      </c>
      <c r="D28" s="33">
        <f>0-23988900+340716.53-16.53+4000-595800-3367980.35</f>
        <v>-27607980.35</v>
      </c>
      <c r="F28" s="33">
        <v>382692491.64</v>
      </c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2022-01-18T12:42:13Z</cp:lastPrinted>
  <dcterms:created xsi:type="dcterms:W3CDTF">1996-10-08T23:32:33Z</dcterms:created>
  <dcterms:modified xsi:type="dcterms:W3CDTF">2022-01-18T12:42:18Z</dcterms:modified>
  <cp:category/>
  <cp:version/>
  <cp:contentType/>
  <cp:contentStatus/>
</cp:coreProperties>
</file>