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кредиторская" sheetId="1" r:id="rId1"/>
  </sheets>
  <definedNames>
    <definedName name="_xlnm.Print_Area" localSheetId="0">'кредиторская'!$A$1:$G$25</definedName>
  </definedNames>
  <calcPr fullCalcOnLoad="1"/>
</workbook>
</file>

<file path=xl/sharedStrings.xml><?xml version="1.0" encoding="utf-8"?>
<sst xmlns="http://schemas.openxmlformats.org/spreadsheetml/2006/main" count="27" uniqueCount="26">
  <si>
    <t>Кредиторская задолженность по видам товаров, работ, услуг</t>
  </si>
  <si>
    <t>сумма, тыс.руб.</t>
  </si>
  <si>
    <t>Итого:</t>
  </si>
  <si>
    <t>Аренда имущества</t>
  </si>
  <si>
    <t>Разработка проекта генерального плана городского поселения и правил землепользования и застройки</t>
  </si>
  <si>
    <t>Благоустройство и санитарное содержание территории</t>
  </si>
  <si>
    <t>Содержание кладбища</t>
  </si>
  <si>
    <t>Приложение  6</t>
  </si>
  <si>
    <t>темп роста , %</t>
  </si>
  <si>
    <t>Противопожарные мероприятия</t>
  </si>
  <si>
    <t>Динамика (увеличение(+) / уменьшение (-))</t>
  </si>
  <si>
    <t>на 01.01.2017 г.</t>
  </si>
  <si>
    <t>Ремонт водопроводных сетей г. Сланцы</t>
  </si>
  <si>
    <t>Услуги почтовой связи</t>
  </si>
  <si>
    <t>на 01.01.2018 г.</t>
  </si>
  <si>
    <t>Динамика кредиторской задолженности перед поставщиками и подрядчиками  по видам товаров, работ, услуг учреждениями Сланцевского городского поселения на 01.01.2018 года</t>
  </si>
  <si>
    <t>Коммунальные услуги</t>
  </si>
  <si>
    <t>Основные средства, расходные материалы</t>
  </si>
  <si>
    <t>Сервисное обслуживание, установка,сопровождение программ</t>
  </si>
  <si>
    <r>
      <t xml:space="preserve">сумма, тыс.руб.     </t>
    </r>
    <r>
      <rPr>
        <b/>
        <sz val="9"/>
        <rFont val="Times New Roman"/>
        <family val="1"/>
      </rPr>
      <t xml:space="preserve">гр.6= гр.4-гр.2     </t>
    </r>
  </si>
  <si>
    <t>структура задолженности,                     %</t>
  </si>
  <si>
    <t>структура задолженности,                            %</t>
  </si>
  <si>
    <t>Прочие работы, услуги (услуги по начислению платы за наем, разработка проектов, тех. документации, оценка, экспертиза смет, др. документации, сервисное обслуживание, установка,сопровождение программ, едакционно-издательские услуги, подписка на газеты и журнлы)</t>
  </si>
  <si>
    <t xml:space="preserve">в том числе:  приобретение квартир </t>
  </si>
  <si>
    <t>Работы, услуги по содержанию и ремонту муниципального имущества</t>
  </si>
  <si>
    <t>в том числе очистка ливневых стоков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</si>
</sst>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_р_.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172" fontId="5" fillId="0" borderId="15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2" fontId="13" fillId="0" borderId="16" xfId="0" applyNumberFormat="1" applyFont="1" applyBorder="1" applyAlignment="1">
      <alignment/>
    </xf>
    <xf numFmtId="172" fontId="14" fillId="0" borderId="11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172" fontId="9" fillId="0" borderId="17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9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172" fontId="15" fillId="0" borderId="17" xfId="0" applyNumberFormat="1" applyFont="1" applyBorder="1" applyAlignment="1">
      <alignment/>
    </xf>
    <xf numFmtId="172" fontId="13" fillId="0" borderId="15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8.8515625" defaultRowHeight="12.75"/>
  <cols>
    <col min="1" max="1" width="38.57421875" style="7" customWidth="1"/>
    <col min="2" max="2" width="10.140625" style="7" customWidth="1"/>
    <col min="3" max="3" width="10.00390625" style="7" customWidth="1"/>
    <col min="4" max="4" width="10.140625" style="7" customWidth="1"/>
    <col min="5" max="5" width="10.421875" style="7" customWidth="1"/>
    <col min="6" max="6" width="10.57421875" style="7" customWidth="1"/>
    <col min="7" max="7" width="11.140625" style="7" customWidth="1"/>
    <col min="8" max="8" width="11.28125" style="7" customWidth="1"/>
    <col min="9" max="16384" width="8.8515625" style="7" customWidth="1"/>
  </cols>
  <sheetData>
    <row r="1" ht="12.75">
      <c r="G1" s="8" t="s">
        <v>7</v>
      </c>
    </row>
    <row r="2" ht="12.75">
      <c r="G2" s="8"/>
    </row>
    <row r="3" ht="12.75">
      <c r="G3" s="9"/>
    </row>
    <row r="5" spans="1:9" ht="45.75" customHeight="1">
      <c r="A5" s="37" t="s">
        <v>15</v>
      </c>
      <c r="B5" s="37"/>
      <c r="C5" s="37"/>
      <c r="D5" s="37"/>
      <c r="E5" s="37"/>
      <c r="F5" s="37"/>
      <c r="G5" s="37"/>
      <c r="H5" s="10"/>
      <c r="I5" s="10"/>
    </row>
    <row r="6" spans="1:9" ht="25.5" customHeight="1">
      <c r="A6" s="11"/>
      <c r="B6" s="11"/>
      <c r="C6" s="11"/>
      <c r="D6" s="11"/>
      <c r="E6" s="11"/>
      <c r="F6" s="11"/>
      <c r="G6" s="11"/>
      <c r="H6" s="10"/>
      <c r="I6" s="10"/>
    </row>
    <row r="8" spans="1:9" ht="39.75" customHeight="1">
      <c r="A8" s="38" t="s">
        <v>0</v>
      </c>
      <c r="B8" s="40" t="s">
        <v>11</v>
      </c>
      <c r="C8" s="41"/>
      <c r="D8" s="40" t="s">
        <v>14</v>
      </c>
      <c r="E8" s="41"/>
      <c r="F8" s="34" t="s">
        <v>10</v>
      </c>
      <c r="G8" s="35"/>
      <c r="H8" s="36"/>
      <c r="I8" s="36"/>
    </row>
    <row r="9" spans="1:9" ht="52.5" customHeight="1">
      <c r="A9" s="39"/>
      <c r="B9" s="18" t="s">
        <v>1</v>
      </c>
      <c r="C9" s="20" t="s">
        <v>20</v>
      </c>
      <c r="D9" s="18" t="s">
        <v>1</v>
      </c>
      <c r="E9" s="20" t="s">
        <v>21</v>
      </c>
      <c r="F9" s="18" t="s">
        <v>19</v>
      </c>
      <c r="G9" s="19" t="s">
        <v>8</v>
      </c>
      <c r="H9" s="15"/>
      <c r="I9" s="15"/>
    </row>
    <row r="10" spans="1:9" s="17" customFormat="1" ht="11.25">
      <c r="A10" s="1">
        <v>1</v>
      </c>
      <c r="B10" s="14">
        <v>2</v>
      </c>
      <c r="C10" s="3">
        <v>3</v>
      </c>
      <c r="D10" s="14">
        <v>4</v>
      </c>
      <c r="E10" s="3">
        <v>5</v>
      </c>
      <c r="F10" s="14">
        <v>6</v>
      </c>
      <c r="G10" s="2">
        <v>7</v>
      </c>
      <c r="H10" s="16"/>
      <c r="I10" s="16"/>
    </row>
    <row r="11" spans="1:9" ht="30" customHeight="1">
      <c r="A11" s="4" t="s">
        <v>12</v>
      </c>
      <c r="B11" s="24">
        <v>1110.2</v>
      </c>
      <c r="C11" s="21">
        <f aca="true" t="shared" si="0" ref="C11:C22">B11/$B$25*100</f>
        <v>99.60523954781983</v>
      </c>
      <c r="D11" s="24">
        <v>0</v>
      </c>
      <c r="E11" s="21">
        <v>0</v>
      </c>
      <c r="F11" s="24">
        <f aca="true" t="shared" si="1" ref="F11:F25">D11-B11</f>
        <v>-1110.2</v>
      </c>
      <c r="G11" s="12"/>
      <c r="H11" s="13"/>
      <c r="I11" s="13"/>
    </row>
    <row r="12" spans="1:9" ht="24" customHeight="1" hidden="1">
      <c r="A12" s="4" t="s">
        <v>5</v>
      </c>
      <c r="B12" s="24">
        <v>0</v>
      </c>
      <c r="C12" s="21">
        <f t="shared" si="0"/>
        <v>0</v>
      </c>
      <c r="D12" s="24"/>
      <c r="E12" s="21">
        <f aca="true" t="shared" si="2" ref="E12:E22">D12/$D$25*100</f>
        <v>0</v>
      </c>
      <c r="F12" s="24">
        <f t="shared" si="1"/>
        <v>0</v>
      </c>
      <c r="G12" s="12"/>
      <c r="H12" s="13"/>
      <c r="I12" s="13"/>
    </row>
    <row r="13" spans="1:9" ht="19.5" customHeight="1">
      <c r="A13" s="4" t="s">
        <v>13</v>
      </c>
      <c r="B13" s="24">
        <v>4.4</v>
      </c>
      <c r="C13" s="21">
        <f t="shared" si="0"/>
        <v>0.3947604521801543</v>
      </c>
      <c r="D13" s="24">
        <v>0</v>
      </c>
      <c r="E13" s="21">
        <f t="shared" si="2"/>
        <v>0</v>
      </c>
      <c r="F13" s="24">
        <f t="shared" si="1"/>
        <v>-4.4</v>
      </c>
      <c r="G13" s="12"/>
      <c r="H13" s="13"/>
      <c r="I13" s="13"/>
    </row>
    <row r="14" spans="1:9" ht="15.75" customHeight="1">
      <c r="A14" s="4" t="s">
        <v>16</v>
      </c>
      <c r="B14" s="24">
        <v>0</v>
      </c>
      <c r="C14" s="21">
        <f t="shared" si="0"/>
        <v>0</v>
      </c>
      <c r="D14" s="24">
        <v>155.9</v>
      </c>
      <c r="E14" s="21">
        <f t="shared" si="2"/>
        <v>2.7114458145642386</v>
      </c>
      <c r="F14" s="24">
        <f t="shared" si="1"/>
        <v>155.9</v>
      </c>
      <c r="G14" s="12"/>
      <c r="H14" s="13"/>
      <c r="I14" s="13"/>
    </row>
    <row r="15" spans="1:9" ht="18" customHeight="1" hidden="1">
      <c r="A15" s="5" t="s">
        <v>3</v>
      </c>
      <c r="B15" s="25"/>
      <c r="C15" s="21">
        <f t="shared" si="0"/>
        <v>0</v>
      </c>
      <c r="D15" s="25"/>
      <c r="E15" s="21">
        <f t="shared" si="2"/>
        <v>0</v>
      </c>
      <c r="F15" s="25">
        <f t="shared" si="1"/>
        <v>0</v>
      </c>
      <c r="G15" s="12"/>
      <c r="H15" s="13"/>
      <c r="I15" s="13"/>
    </row>
    <row r="16" spans="1:9" ht="18" customHeight="1" hidden="1">
      <c r="A16" s="6" t="s">
        <v>9</v>
      </c>
      <c r="B16" s="25"/>
      <c r="C16" s="21">
        <f t="shared" si="0"/>
        <v>0</v>
      </c>
      <c r="D16" s="25"/>
      <c r="E16" s="21">
        <f t="shared" si="2"/>
        <v>0</v>
      </c>
      <c r="F16" s="25">
        <f t="shared" si="1"/>
        <v>0</v>
      </c>
      <c r="G16" s="12"/>
      <c r="H16" s="13"/>
      <c r="I16" s="13"/>
    </row>
    <row r="17" spans="1:9" ht="18" customHeight="1" hidden="1">
      <c r="A17" s="6" t="s">
        <v>6</v>
      </c>
      <c r="B17" s="25"/>
      <c r="C17" s="21">
        <f t="shared" si="0"/>
        <v>0</v>
      </c>
      <c r="D17" s="25"/>
      <c r="E17" s="21">
        <f t="shared" si="2"/>
        <v>0</v>
      </c>
      <c r="F17" s="25">
        <f t="shared" si="1"/>
        <v>0</v>
      </c>
      <c r="G17" s="12"/>
      <c r="H17" s="13"/>
      <c r="I17" s="13"/>
    </row>
    <row r="18" spans="1:9" ht="25.5" customHeight="1" hidden="1">
      <c r="A18" s="4" t="s">
        <v>18</v>
      </c>
      <c r="B18" s="25"/>
      <c r="C18" s="21">
        <f t="shared" si="0"/>
        <v>0</v>
      </c>
      <c r="D18" s="25"/>
      <c r="E18" s="21">
        <f t="shared" si="2"/>
        <v>0</v>
      </c>
      <c r="F18" s="25">
        <f t="shared" si="1"/>
        <v>0</v>
      </c>
      <c r="G18" s="12"/>
      <c r="H18" s="13"/>
      <c r="I18" s="13"/>
    </row>
    <row r="19" spans="1:9" ht="53.25" customHeight="1" hidden="1">
      <c r="A19" s="4" t="s">
        <v>4</v>
      </c>
      <c r="B19" s="25"/>
      <c r="C19" s="21">
        <f t="shared" si="0"/>
        <v>0</v>
      </c>
      <c r="D19" s="25"/>
      <c r="E19" s="21">
        <f t="shared" si="2"/>
        <v>0</v>
      </c>
      <c r="F19" s="25">
        <f t="shared" si="1"/>
        <v>0</v>
      </c>
      <c r="G19" s="12"/>
      <c r="H19" s="13"/>
      <c r="I19" s="13"/>
    </row>
    <row r="20" spans="1:9" ht="38.25" customHeight="1">
      <c r="A20" s="4" t="s">
        <v>24</v>
      </c>
      <c r="B20" s="25">
        <v>0</v>
      </c>
      <c r="C20" s="21">
        <f t="shared" si="0"/>
        <v>0</v>
      </c>
      <c r="D20" s="25">
        <f>1342.4</f>
        <v>1342.4</v>
      </c>
      <c r="E20" s="21">
        <f t="shared" si="2"/>
        <v>23.347305076786622</v>
      </c>
      <c r="F20" s="25">
        <f t="shared" si="1"/>
        <v>1342.4</v>
      </c>
      <c r="G20" s="12"/>
      <c r="H20" s="13"/>
      <c r="I20" s="13"/>
    </row>
    <row r="21" spans="1:9" ht="27" customHeight="1">
      <c r="A21" s="30" t="s">
        <v>25</v>
      </c>
      <c r="B21" s="25"/>
      <c r="C21" s="21">
        <f t="shared" si="0"/>
        <v>0</v>
      </c>
      <c r="D21" s="25">
        <v>905.7</v>
      </c>
      <c r="E21" s="21">
        <f t="shared" si="2"/>
        <v>15.752126197888588</v>
      </c>
      <c r="F21" s="25"/>
      <c r="G21" s="12"/>
      <c r="H21" s="13"/>
      <c r="I21" s="13"/>
    </row>
    <row r="22" spans="1:9" ht="26.25" customHeight="1">
      <c r="A22" s="4" t="s">
        <v>17</v>
      </c>
      <c r="B22" s="25">
        <v>0</v>
      </c>
      <c r="C22" s="21">
        <f t="shared" si="0"/>
        <v>0</v>
      </c>
      <c r="D22" s="25">
        <f>123.9+D23</f>
        <v>4045.9</v>
      </c>
      <c r="E22" s="21">
        <f t="shared" si="2"/>
        <v>70.36714959041342</v>
      </c>
      <c r="F22" s="25">
        <f t="shared" si="1"/>
        <v>4045.9</v>
      </c>
      <c r="G22" s="12"/>
      <c r="H22" s="13"/>
      <c r="I22" s="13"/>
    </row>
    <row r="23" spans="1:9" s="33" customFormat="1" ht="26.25" customHeight="1">
      <c r="A23" s="30" t="s">
        <v>23</v>
      </c>
      <c r="B23" s="31"/>
      <c r="C23" s="21"/>
      <c r="D23" s="31">
        <v>3922</v>
      </c>
      <c r="E23" s="23"/>
      <c r="F23" s="31">
        <f t="shared" si="1"/>
        <v>3922</v>
      </c>
      <c r="G23" s="32"/>
      <c r="H23" s="23"/>
      <c r="I23" s="23"/>
    </row>
    <row r="24" spans="1:9" ht="94.5" customHeight="1">
      <c r="A24" s="29" t="s">
        <v>22</v>
      </c>
      <c r="B24" s="25">
        <v>0</v>
      </c>
      <c r="C24" s="21">
        <f>B24/$B$25*100</f>
        <v>0</v>
      </c>
      <c r="D24" s="25">
        <f>78.8+13.8+87.1+21.2+4.4</f>
        <v>205.29999999999998</v>
      </c>
      <c r="E24" s="23">
        <f>D24/$D$25*100</f>
        <v>3.57062107588222</v>
      </c>
      <c r="F24" s="25">
        <f t="shared" si="1"/>
        <v>205.29999999999998</v>
      </c>
      <c r="G24" s="12"/>
      <c r="H24" s="13"/>
      <c r="I24" s="13"/>
    </row>
    <row r="25" spans="1:9" ht="17.25" customHeight="1">
      <c r="A25" s="27" t="s">
        <v>2</v>
      </c>
      <c r="B25" s="26">
        <f>SUM(B11:B24)</f>
        <v>1114.6000000000001</v>
      </c>
      <c r="C25" s="22">
        <f>B25/$B$25*100</f>
        <v>100</v>
      </c>
      <c r="D25" s="26">
        <f>SUM(D11:D24)-D23-D21+0.2</f>
        <v>5749.699999999999</v>
      </c>
      <c r="E25" s="22">
        <f>D25/$D$25*100</f>
        <v>100</v>
      </c>
      <c r="F25" s="26">
        <f t="shared" si="1"/>
        <v>4635.0999999999985</v>
      </c>
      <c r="G25" s="28">
        <f>D25/B25*100</f>
        <v>515.8532208864165</v>
      </c>
      <c r="H25" s="13"/>
      <c r="I25" s="13"/>
    </row>
    <row r="27" ht="25.5" customHeight="1"/>
    <row r="29" ht="12.75" customHeight="1"/>
  </sheetData>
  <sheetProtection/>
  <mergeCells count="6">
    <mergeCell ref="F8:G8"/>
    <mergeCell ref="H8:I8"/>
    <mergeCell ref="A5:G5"/>
    <mergeCell ref="A8:A9"/>
    <mergeCell ref="B8:C8"/>
    <mergeCell ref="D8:E8"/>
  </mergeCells>
  <printOptions/>
  <pageMargins left="0.78" right="0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2018-06-04T09:31:04Z</cp:lastPrinted>
  <dcterms:created xsi:type="dcterms:W3CDTF">2002-03-11T10:22:12Z</dcterms:created>
  <dcterms:modified xsi:type="dcterms:W3CDTF">2018-06-04T09:31:08Z</dcterms:modified>
  <cp:category/>
  <cp:version/>
  <cp:contentType/>
  <cp:contentStatus/>
</cp:coreProperties>
</file>