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65476" windowWidth="16350" windowHeight="125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<sst xmlns="http://schemas.openxmlformats.org/spreadsheetml/2006/main" count="109" uniqueCount="106">
  <si>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</si>
  <si>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</si>
  <si>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</si>
  <si>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</si>
  <si>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</si>
  <si>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</si>
  <si>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</si>
  <si>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</si>
  <si>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</si>
  <si>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</si>
  <si>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</si>
  <si>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</si>
  <si>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</si>
  <si>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</si>
  <si>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</si>
  <si>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</si>
  <si>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</si>
  <si>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</si>
  <si>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</si>
  <si>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</si>
  <si>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</si>
  <si>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</si>
  <si>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</si>
  <si>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</si>
  <si>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</si>
  <si>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</si>
  <si>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</si>
  <si>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</si>
  <si>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</si>
  <si>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</si>
  <si>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</si>
  <si>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</si>
  <si>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</si>
  <si>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</si>
  <si>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</si>
  <si>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</si>
  <si>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</si>
  <si>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</si>
  <si>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</si>
  <si>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</si>
  <si>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</si>
  <si>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</si>
  <si>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</si>
  <si>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</si>
  <si>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</si>
  <si>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</si>
  <si>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</si>
  <si>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</si>
  <si>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</si>
  <si>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</si>
  <si>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</si>
  <si>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</si>
  <si>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</si>
  <si>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</si>
  <si>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</si>
  <si>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</si>
  <si>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</si>
  <si>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</si>
  <si>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</si>
  <si>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</si>
  <si>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</si>
  <si>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</si>
  <si>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</si>
  <si>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</si>
  <si>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</si>
  <si>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</si>
  <si>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</si>
  <si>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</si>
  <si>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</si>
  <si>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</si>
  <si>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</si>
  <si>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</si>
  <si>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</si>
  <si>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</si>
  <si>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</si>
  <si>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</si>
  <si>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</si>
  <si>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</si>
  <si>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</si>
  <si>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</si>
  <si>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</si>
  <si>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 на организацию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</si>
  <si>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Сланцевского муниципального района Ленинградской области на 2017 год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</si>
  <si>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</si>
  <si>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</si>
  <si>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</si>
  <si>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</si>
  <si>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</si>
  <si>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</si>
  <si>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</si>
  <si>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</si>
  <si>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</si>
  <si>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</si>
  <si>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</si>
  <si>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  на софинансирование муниципальных программ поддержки и развития субъектов малого и среднего предпринимательства бюджетам муниципальных образований моногородов Ленинградской области</t>
  </si>
  <si>
    <t xml:space="preserve">  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</si>
  <si>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</si>
  <si>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от 15.12.2016 №   232  -гсд    </t>
  </si>
  <si>
    <t xml:space="preserve"> на выполнение указов Президента РФ от 07.05.2012 г. </t>
  </si>
  <si>
    <t xml:space="preserve">  на жилье для молодежи</t>
  </si>
  <si>
    <t xml:space="preserve"> 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</si>
  <si>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 xml:space="preserve">  на мероприятия подпрограммы "Обеспечение жильем молодых семей" федеральной целевой программы "Жилище" на 2015-2020 годы </t>
  </si>
  <si>
    <t xml:space="preserve">  на реализацию мероприятий по повышению надежности и энергетической эффективности в системах водоснабжения и водоотведения</t>
  </si>
  <si>
    <t xml:space="preserve"> на подготовку и проведение мероприятий, посвященных дню образования Ленинградской области</t>
  </si>
  <si>
    <t xml:space="preserve">  на реализацию приоритетного проекта "Формирование комфортной городской среды"</t>
  </si>
  <si>
    <t xml:space="preserve"> (в редакции решения совета депутатов от 20.07.2017 № 287-гсд)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</si>
</sst>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179" fontId="6" fillId="0" borderId="15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6" fillId="0" borderId="22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6" fillId="0" borderId="23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27" xfId="0" applyFont="1" applyBorder="1" applyAlignment="1">
      <alignment/>
    </xf>
    <xf numFmtId="0" fontId="0" fillId="0" borderId="28" xfId="0" applyBorder="1" applyAlignment="1">
      <alignment/>
    </xf>
    <xf numFmtId="0" fontId="7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3" fontId="1" fillId="0" borderId="31" xfId="0" applyNumberFormat="1" applyFont="1" applyBorder="1" applyAlignment="1">
      <alignment horizontal="center" wrapText="1"/>
    </xf>
    <xf numFmtId="173" fontId="1" fillId="0" borderId="2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61" t="s">
        <v>73</v>
      </c>
    </row>
    <row r="3" ht="12.75">
      <c r="C3" s="61" t="s">
        <v>72</v>
      </c>
    </row>
    <row r="4" ht="12.75">
      <c r="C4" s="61" t="s">
        <v>71</v>
      </c>
    </row>
    <row r="5" ht="12.75">
      <c r="C5" s="61" t="s">
        <v>70</v>
      </c>
    </row>
    <row r="6" ht="12.75">
      <c r="C6" s="61" t="s">
        <v>69</v>
      </c>
    </row>
    <row r="7" ht="12.75">
      <c r="C7" s="61" t="s">
        <v>68</v>
      </c>
    </row>
    <row r="8" spans="2:3" ht="12.75" customHeight="1">
      <c r="B8" s="76" t="s">
        <v>97</v>
      </c>
      <c r="C8" s="77"/>
    </row>
    <row r="9" spans="2:3" ht="18" customHeight="1">
      <c r="B9" s="55"/>
      <c r="C9" s="71" t="s">
        <v>105</v>
      </c>
    </row>
    <row r="10" ht="12.75">
      <c r="B10" t="s">
        <v>43</v>
      </c>
    </row>
    <row r="12" spans="1:3" ht="15.75">
      <c r="A12" s="80" t="s">
        <v>0</v>
      </c>
      <c r="B12" s="80"/>
      <c r="C12" s="80"/>
    </row>
    <row r="13" spans="1:3" ht="15.75">
      <c r="A13" s="80" t="s">
        <v>82</v>
      </c>
      <c r="B13" s="80"/>
      <c r="C13" s="80"/>
    </row>
    <row r="14" ht="15" thickBot="1">
      <c r="B14" s="2"/>
    </row>
    <row r="15" spans="1:3" s="1" customFormat="1" ht="12.75">
      <c r="A15" s="81" t="s">
        <v>1</v>
      </c>
      <c r="B15" s="83" t="s">
        <v>2</v>
      </c>
      <c r="C15" s="85" t="s">
        <v>3</v>
      </c>
    </row>
    <row r="16" spans="1:3" s="1" customFormat="1" ht="18.75" customHeight="1" thickBot="1">
      <c r="A16" s="82"/>
      <c r="B16" s="84"/>
      <c r="C16" s="86"/>
    </row>
    <row r="17" spans="1:3" ht="25.5">
      <c r="A17" s="5" t="s">
        <v>4</v>
      </c>
      <c r="B17" s="6" t="s">
        <v>5</v>
      </c>
      <c r="C17" s="7">
        <f>C18+C22+C24+C27+C38+C40+C43+C46+C45+C20</f>
        <v>144117.1</v>
      </c>
    </row>
    <row r="18" spans="1:4" ht="16.5" customHeight="1">
      <c r="A18" s="8" t="s">
        <v>6</v>
      </c>
      <c r="B18" s="9" t="s">
        <v>7</v>
      </c>
      <c r="C18" s="10">
        <f>SUM(C19:C19)</f>
        <v>43869.6</v>
      </c>
      <c r="D18" s="11"/>
    </row>
    <row r="19" spans="1:4" ht="17.25" customHeight="1">
      <c r="A19" s="51" t="s">
        <v>8</v>
      </c>
      <c r="B19" s="12" t="s">
        <v>9</v>
      </c>
      <c r="C19" s="42">
        <v>43869.6</v>
      </c>
      <c r="D19" s="11"/>
    </row>
    <row r="20" spans="1:4" ht="17.25" customHeight="1">
      <c r="A20" s="38" t="s">
        <v>44</v>
      </c>
      <c r="B20" s="25" t="s">
        <v>45</v>
      </c>
      <c r="C20" s="10">
        <f>C21</f>
        <v>3812.8</v>
      </c>
      <c r="D20" s="11"/>
    </row>
    <row r="21" spans="1:4" ht="18" customHeight="1">
      <c r="A21" s="51" t="s">
        <v>46</v>
      </c>
      <c r="B21" s="12" t="s">
        <v>47</v>
      </c>
      <c r="C21" s="42">
        <v>3812.8</v>
      </c>
      <c r="D21" s="11"/>
    </row>
    <row r="22" spans="1:3" ht="14.25" customHeight="1">
      <c r="A22" s="8" t="s">
        <v>10</v>
      </c>
      <c r="B22" s="9" t="s">
        <v>11</v>
      </c>
      <c r="C22" s="10">
        <f>SUM(C23:C23)</f>
        <v>55</v>
      </c>
    </row>
    <row r="23" spans="1:3" ht="17.25" customHeight="1">
      <c r="A23" s="51" t="s">
        <v>12</v>
      </c>
      <c r="B23" s="12" t="s">
        <v>13</v>
      </c>
      <c r="C23" s="42">
        <v>55</v>
      </c>
    </row>
    <row r="24" spans="1:3" ht="16.5" customHeight="1">
      <c r="A24" s="8" t="s">
        <v>14</v>
      </c>
      <c r="B24" s="9" t="s">
        <v>15</v>
      </c>
      <c r="C24" s="10">
        <f>SUM(C25:C26)</f>
        <v>36041.5</v>
      </c>
    </row>
    <row r="25" spans="1:3" ht="16.5" customHeight="1">
      <c r="A25" s="13" t="s">
        <v>16</v>
      </c>
      <c r="B25" s="14" t="s">
        <v>17</v>
      </c>
      <c r="C25" s="42">
        <v>1279</v>
      </c>
    </row>
    <row r="26" spans="1:3" ht="19.5" customHeight="1">
      <c r="A26" s="51" t="s">
        <v>18</v>
      </c>
      <c r="B26" s="12" t="s">
        <v>19</v>
      </c>
      <c r="C26" s="42">
        <f>32760+2.5+2000</f>
        <v>34762.5</v>
      </c>
    </row>
    <row r="27" spans="1:4" ht="25.5">
      <c r="A27" s="8" t="s">
        <v>20</v>
      </c>
      <c r="B27" s="9" t="s">
        <v>21</v>
      </c>
      <c r="C27" s="10">
        <f>C28+C35+C33</f>
        <v>45474.1</v>
      </c>
      <c r="D27" s="15"/>
    </row>
    <row r="28" spans="1:3" ht="50.25" customHeight="1">
      <c r="A28" s="30" t="s">
        <v>22</v>
      </c>
      <c r="B28" s="31" t="s">
        <v>23</v>
      </c>
      <c r="C28" s="10">
        <f>C29+C32+C30+C31</f>
        <v>42849.7</v>
      </c>
    </row>
    <row r="29" spans="1:3" ht="32.25" customHeight="1">
      <c r="A29" s="26" t="s">
        <v>48</v>
      </c>
      <c r="B29" s="27" t="s">
        <v>49</v>
      </c>
      <c r="C29" s="42">
        <f>25700.2+2452.8</f>
        <v>28153</v>
      </c>
    </row>
    <row r="30" spans="1:3" ht="33.75" customHeight="1">
      <c r="A30" s="39" t="s">
        <v>50</v>
      </c>
      <c r="B30" s="50" t="s">
        <v>51</v>
      </c>
      <c r="C30" s="42">
        <v>683.6</v>
      </c>
    </row>
    <row r="31" spans="1:4" ht="25.5" customHeight="1">
      <c r="A31" s="39" t="s">
        <v>84</v>
      </c>
      <c r="B31" s="62" t="s">
        <v>83</v>
      </c>
      <c r="C31" s="42">
        <v>143.2</v>
      </c>
      <c r="D31" s="11"/>
    </row>
    <row r="32" spans="1:4" ht="28.5" customHeight="1">
      <c r="A32" s="56" t="s">
        <v>74</v>
      </c>
      <c r="B32" s="57" t="s">
        <v>75</v>
      </c>
      <c r="C32" s="58">
        <v>13869.9</v>
      </c>
      <c r="D32" s="11"/>
    </row>
    <row r="33" spans="1:4" s="17" customFormat="1" ht="18.75" customHeight="1">
      <c r="A33" s="30" t="s">
        <v>54</v>
      </c>
      <c r="B33" s="37" t="s">
        <v>24</v>
      </c>
      <c r="C33" s="10">
        <f>C34</f>
        <v>25</v>
      </c>
      <c r="D33" s="18"/>
    </row>
    <row r="34" spans="1:4" s="44" customFormat="1" ht="26.25" customHeight="1">
      <c r="A34" s="53" t="s">
        <v>62</v>
      </c>
      <c r="B34" s="43" t="s">
        <v>63</v>
      </c>
      <c r="C34" s="42">
        <v>25</v>
      </c>
      <c r="D34" s="45"/>
    </row>
    <row r="35" spans="1:3" ht="42.75" customHeight="1">
      <c r="A35" s="32" t="s">
        <v>55</v>
      </c>
      <c r="B35" s="34" t="s">
        <v>25</v>
      </c>
      <c r="C35" s="33">
        <f>C36+C37</f>
        <v>2599.4</v>
      </c>
    </row>
    <row r="36" spans="1:3" ht="26.25" customHeight="1">
      <c r="A36" s="35" t="s">
        <v>56</v>
      </c>
      <c r="B36" s="29" t="s">
        <v>53</v>
      </c>
      <c r="C36" s="42">
        <v>1.5</v>
      </c>
    </row>
    <row r="37" spans="1:3" ht="39.75" customHeight="1">
      <c r="A37" s="35" t="s">
        <v>57</v>
      </c>
      <c r="B37" s="28" t="s">
        <v>77</v>
      </c>
      <c r="C37" s="42">
        <v>2597.9</v>
      </c>
    </row>
    <row r="38" spans="1:3" ht="17.25" customHeight="1">
      <c r="A38" s="19" t="s">
        <v>26</v>
      </c>
      <c r="B38" s="20" t="s">
        <v>27</v>
      </c>
      <c r="C38" s="21">
        <f>C39</f>
        <v>3867</v>
      </c>
    </row>
    <row r="39" spans="1:3" ht="16.5" customHeight="1">
      <c r="A39" s="52" t="s">
        <v>52</v>
      </c>
      <c r="B39" s="46" t="s">
        <v>66</v>
      </c>
      <c r="C39" s="47">
        <f>3287+80+500</f>
        <v>3867</v>
      </c>
    </row>
    <row r="40" spans="1:3" ht="14.25" customHeight="1">
      <c r="A40" s="8" t="s">
        <v>28</v>
      </c>
      <c r="B40" s="9" t="s">
        <v>29</v>
      </c>
      <c r="C40" s="10">
        <f>C41+C42</f>
        <v>10754.4</v>
      </c>
    </row>
    <row r="41" spans="1:3" ht="35.25" customHeight="1">
      <c r="A41" s="51" t="s">
        <v>30</v>
      </c>
      <c r="B41" s="48" t="s">
        <v>65</v>
      </c>
      <c r="C41" s="42">
        <f>7684.8+2133.6</f>
        <v>9818.4</v>
      </c>
    </row>
    <row r="42" spans="1:3" ht="23.25" customHeight="1">
      <c r="A42" s="51" t="s">
        <v>31</v>
      </c>
      <c r="B42" s="59" t="s">
        <v>67</v>
      </c>
      <c r="C42" s="42">
        <f>300+498.8+137.2</f>
        <v>936</v>
      </c>
    </row>
    <row r="43" spans="1:3" ht="15" customHeight="1">
      <c r="A43" s="8" t="s">
        <v>32</v>
      </c>
      <c r="B43" s="9" t="s">
        <v>33</v>
      </c>
      <c r="C43" s="10">
        <f>C44</f>
        <v>10</v>
      </c>
    </row>
    <row r="44" spans="1:3" ht="24" customHeight="1">
      <c r="A44" s="35" t="s">
        <v>58</v>
      </c>
      <c r="B44" s="40" t="s">
        <v>59</v>
      </c>
      <c r="C44" s="42">
        <v>10</v>
      </c>
    </row>
    <row r="45" spans="1:3" ht="13.5" customHeight="1">
      <c r="A45" s="8" t="s">
        <v>34</v>
      </c>
      <c r="B45" s="9" t="s">
        <v>35</v>
      </c>
      <c r="C45" s="21">
        <v>100</v>
      </c>
    </row>
    <row r="46" spans="1:3" ht="17.25" customHeight="1">
      <c r="A46" s="8" t="s">
        <v>36</v>
      </c>
      <c r="B46" s="9" t="s">
        <v>37</v>
      </c>
      <c r="C46" s="10">
        <f>C47</f>
        <v>132.7</v>
      </c>
    </row>
    <row r="47" spans="1:3" s="4" customFormat="1" ht="15.75" customHeight="1">
      <c r="A47" s="54" t="s">
        <v>60</v>
      </c>
      <c r="B47" s="16" t="s">
        <v>61</v>
      </c>
      <c r="C47" s="42">
        <f>50+82.7</f>
        <v>132.7</v>
      </c>
    </row>
    <row r="48" spans="1:3" ht="15" customHeight="1">
      <c r="A48" s="8" t="s">
        <v>38</v>
      </c>
      <c r="B48" s="36" t="s">
        <v>39</v>
      </c>
      <c r="C48" s="10">
        <f>SUM(C49)</f>
        <v>150238.19999999998</v>
      </c>
    </row>
    <row r="49" spans="1:4" ht="15" customHeight="1">
      <c r="A49" s="8" t="s">
        <v>40</v>
      </c>
      <c r="B49" s="22" t="s">
        <v>64</v>
      </c>
      <c r="C49" s="10">
        <f>C50+C53+C64+C66</f>
        <v>150238.19999999998</v>
      </c>
      <c r="D49" s="15"/>
    </row>
    <row r="50" spans="1:3" ht="16.5" customHeight="1">
      <c r="A50" s="60" t="s">
        <v>87</v>
      </c>
      <c r="B50" s="23" t="s">
        <v>85</v>
      </c>
      <c r="C50" s="63">
        <f>SUM(C51:C52)</f>
        <v>51091.5</v>
      </c>
    </row>
    <row r="51" spans="1:3" ht="15" customHeight="1">
      <c r="A51" s="60" t="s">
        <v>78</v>
      </c>
      <c r="B51" s="23" t="s">
        <v>79</v>
      </c>
      <c r="C51" s="68">
        <v>43567.1</v>
      </c>
    </row>
    <row r="52" spans="1:3" ht="16.5" customHeight="1">
      <c r="A52" s="51"/>
      <c r="B52" s="23" t="s">
        <v>80</v>
      </c>
      <c r="C52" s="68">
        <v>7524.4</v>
      </c>
    </row>
    <row r="53" spans="1:3" ht="16.5" customHeight="1">
      <c r="A53" s="60" t="s">
        <v>88</v>
      </c>
      <c r="B53" s="23" t="s">
        <v>41</v>
      </c>
      <c r="C53" s="63">
        <f>SUM(C54:C63)</f>
        <v>79335.29999999999</v>
      </c>
    </row>
    <row r="54" spans="1:3" ht="23.25" customHeight="1">
      <c r="A54" s="60" t="s">
        <v>78</v>
      </c>
      <c r="B54" s="65" t="s">
        <v>86</v>
      </c>
      <c r="C54" s="69">
        <f>14238.6-3828.6</f>
        <v>10410</v>
      </c>
    </row>
    <row r="55" spans="1:3" ht="24.75" customHeight="1">
      <c r="A55" s="51"/>
      <c r="B55" s="23" t="s">
        <v>92</v>
      </c>
      <c r="C55" s="69">
        <f>746+969.8</f>
        <v>1715.8</v>
      </c>
    </row>
    <row r="56" spans="1:3" ht="24.75" customHeight="1">
      <c r="A56" s="51"/>
      <c r="B56" s="23" t="s">
        <v>93</v>
      </c>
      <c r="C56" s="69">
        <v>1150.8</v>
      </c>
    </row>
    <row r="57" spans="1:3" ht="24.75" customHeight="1">
      <c r="A57" s="51"/>
      <c r="B57" s="23" t="s">
        <v>94</v>
      </c>
      <c r="C57" s="69">
        <v>5709</v>
      </c>
    </row>
    <row r="58" spans="1:3" ht="36" customHeight="1">
      <c r="A58" s="51"/>
      <c r="B58" s="23" t="s">
        <v>100</v>
      </c>
      <c r="C58" s="69">
        <v>2564.9</v>
      </c>
    </row>
    <row r="59" spans="1:3" ht="24.75" customHeight="1">
      <c r="A59" s="51"/>
      <c r="B59" s="23" t="s">
        <v>95</v>
      </c>
      <c r="C59" s="69">
        <v>3260.5</v>
      </c>
    </row>
    <row r="60" spans="1:3" ht="15.75" customHeight="1">
      <c r="A60" s="51"/>
      <c r="B60" s="23" t="s">
        <v>99</v>
      </c>
      <c r="C60" s="69">
        <v>2554</v>
      </c>
    </row>
    <row r="61" spans="1:3" ht="25.5" customHeight="1">
      <c r="A61" s="51"/>
      <c r="B61" s="23" t="s">
        <v>102</v>
      </c>
      <c r="C61" s="69">
        <v>15171.9</v>
      </c>
    </row>
    <row r="62" spans="1:3" ht="15" customHeight="1">
      <c r="A62" s="51"/>
      <c r="B62" s="23" t="s">
        <v>104</v>
      </c>
      <c r="C62" s="69">
        <v>35000</v>
      </c>
    </row>
    <row r="63" spans="1:3" ht="23.25" customHeight="1">
      <c r="A63" s="51"/>
      <c r="B63" s="23" t="s">
        <v>101</v>
      </c>
      <c r="C63" s="69">
        <v>1798.4</v>
      </c>
    </row>
    <row r="64" spans="1:3" ht="15" customHeight="1">
      <c r="A64" s="60" t="s">
        <v>90</v>
      </c>
      <c r="B64" s="23" t="s">
        <v>91</v>
      </c>
      <c r="C64" s="66">
        <f>SUM(C65)</f>
        <v>1736.3</v>
      </c>
    </row>
    <row r="65" spans="1:3" ht="14.25" customHeight="1">
      <c r="A65" s="60" t="s">
        <v>78</v>
      </c>
      <c r="B65" s="23" t="s">
        <v>96</v>
      </c>
      <c r="C65" s="69">
        <v>1736.3</v>
      </c>
    </row>
    <row r="66" spans="1:3" ht="15.75" customHeight="1">
      <c r="A66" s="60" t="s">
        <v>89</v>
      </c>
      <c r="B66" s="65" t="s">
        <v>76</v>
      </c>
      <c r="C66" s="66">
        <f>SUM(C67:C69)</f>
        <v>18075.1</v>
      </c>
    </row>
    <row r="67" spans="1:3" ht="27" customHeight="1">
      <c r="A67" s="64" t="s">
        <v>78</v>
      </c>
      <c r="B67" s="67" t="s">
        <v>81</v>
      </c>
      <c r="C67" s="70">
        <v>1265.1</v>
      </c>
    </row>
    <row r="68" spans="1:3" ht="16.5" customHeight="1">
      <c r="A68" s="64"/>
      <c r="B68" s="67" t="s">
        <v>98</v>
      </c>
      <c r="C68" s="73">
        <v>10410</v>
      </c>
    </row>
    <row r="69" spans="1:3" ht="16.5" customHeight="1" thickBot="1">
      <c r="A69" s="74"/>
      <c r="B69" s="75" t="s">
        <v>103</v>
      </c>
      <c r="C69" s="72">
        <v>6400</v>
      </c>
    </row>
    <row r="70" spans="1:3" s="24" customFormat="1" ht="18" customHeight="1" thickBot="1">
      <c r="A70" s="78" t="s">
        <v>42</v>
      </c>
      <c r="B70" s="79"/>
      <c r="C70" s="41">
        <f>C48+C17</f>
        <v>294355.3</v>
      </c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</sheetData>
  <sheetProtection/>
  <mergeCells count="7">
    <mergeCell ref="B8:C8"/>
    <mergeCell ref="A70:B70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2017-07-24T07:15:40Z</cp:lastPrinted>
  <dcterms:created xsi:type="dcterms:W3CDTF">2005-12-20T08:48:21Z</dcterms:created>
  <dcterms:modified xsi:type="dcterms:W3CDTF">2017-07-24T07:16:00Z</dcterms:modified>
  <cp:category/>
  <cp:version/>
  <cp:contentType/>
  <cp:contentStatus/>
</cp:coreProperties>
</file>