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'Бюджет'!$A$12:$H$13</definedName>
  </definedNames>
  <calcPr fullCalcOnLoad="1"/>
</workbook>
</file>

<file path=xl/sharedStrings.xml><?xml version="1.0" encoding="utf-8"?>
<sst xmlns="http://schemas.openxmlformats.org/spreadsheetml/2006/main" count="25" uniqueCount="25">
  <si>
    <t/>
  </si>
  <si>
    <t>Исполнение</t>
  </si>
  <si>
    <t>% исполнения</t>
  </si>
  <si>
    <t>от годовых ассигнований</t>
  </si>
  <si>
    <t>Структура расходов, %</t>
  </si>
  <si>
    <t>тыс.руб.</t>
  </si>
  <si>
    <t>Приложение 5</t>
  </si>
  <si>
    <t xml:space="preserve">Остаток </t>
  </si>
  <si>
    <t xml:space="preserve">Бюджетные ассигнования на год </t>
  </si>
  <si>
    <t>КЦСР</t>
  </si>
  <si>
    <t>Кассовый план 1 квартала</t>
  </si>
  <si>
    <t>кассового плана 1 квартала</t>
  </si>
  <si>
    <t>от кассового плана 1 квартала</t>
  </si>
  <si>
    <t>Наименование программы</t>
  </si>
  <si>
    <t>5000000</t>
  </si>
  <si>
    <t>5100000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</si>
  <si>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</si>
  <si>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</si>
  <si>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</si>
  <si>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Итого:</t>
  </si>
  <si>
    <t>Муниципальная программа Сланцевского городского поселения "Благоустройство части территорий микрорайонов 8 и 9 города Сланцы"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</si>
  <si>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</si>
  <si>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Исполнение муниципальных программ МО Сланцевское городское поселение за 1 квартал 2017 года</t>
  </si>
  <si>
    <t>годовых ассигнований</t>
  </si>
  <si>
    <t>Муниципальная программа Сланцевского городского поселения "Развитие и поддержка субъектов малого и среднего предпринимательства в Сланцевском городском поселении"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</si>
</sst>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b/>
      <sz val="9"/>
      <color indexed="10"/>
      <name val="Arial Narrow"/>
      <family val="2"/>
    </font>
    <font>
      <b/>
      <sz val="8"/>
      <color indexed="10"/>
      <name val="Arial Cyr"/>
      <family val="0"/>
    </font>
    <font>
      <sz val="9"/>
      <color indexed="10"/>
      <name val="Arial Narrow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10"/>
      <name val="Arial"/>
      <family val="0"/>
    </font>
    <font>
      <sz val="8"/>
      <name val="Arial Narrow"/>
      <family val="2"/>
    </font>
    <font>
      <sz val="8"/>
      <color indexed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2" fontId="22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172" fontId="23" fillId="0" borderId="11" xfId="0" applyNumberFormat="1" applyFont="1" applyBorder="1" applyAlignment="1">
      <alignment horizontal="right" vertical="center" wrapText="1"/>
    </xf>
    <xf numFmtId="172" fontId="24" fillId="0" borderId="10" xfId="0" applyNumberFormat="1" applyFont="1" applyBorder="1" applyAlignment="1">
      <alignment horizontal="right" vertical="center" wrapText="1"/>
    </xf>
    <xf numFmtId="172" fontId="25" fillId="0" borderId="11" xfId="0" applyFont="1" applyBorder="1" applyAlignment="1" applyProtection="1">
      <alignment horizontal="right" vertical="center" wrapText="1"/>
      <protection/>
    </xf>
    <xf numFmtId="49" fontId="26" fillId="0" borderId="11" xfId="0" applyNumberFormat="1" applyFont="1" applyBorder="1" applyAlignment="1">
      <alignment horizontal="left" vertical="center" wrapText="1"/>
    </xf>
    <xf numFmtId="172" fontId="26" fillId="0" borderId="11" xfId="0" applyNumberFormat="1" applyFont="1" applyBorder="1" applyAlignment="1">
      <alignment horizontal="right" vertical="center" wrapText="1"/>
    </xf>
    <xf numFmtId="49" fontId="25" fillId="0" borderId="11" xfId="0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Font="1" applyAlignment="1">
      <alignment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31" fillId="0" borderId="20" xfId="0" applyNumberFormat="1" applyFont="1" applyBorder="1" applyAlignment="1">
      <alignment horizontal="center" vertical="center" wrapText="1"/>
    </xf>
    <xf numFmtId="172" fontId="33" fillId="0" borderId="11" xfId="0" applyNumberFormat="1" applyFont="1" applyBorder="1" applyAlignment="1">
      <alignment horizontal="right" vertical="center" wrapText="1"/>
    </xf>
    <xf numFmtId="172" fontId="34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"/>
  <sheetViews>
    <sheetView showGridLines="0" tabSelected="1" zoomScalePageLayoutView="0" workbookViewId="0" topLeftCell="B1">
      <selection activeCell="I12" sqref="I12"/>
    </sheetView>
  </sheetViews>
  <sheetFormatPr defaultColWidth="9.140625" defaultRowHeight="12.75" customHeight="1"/>
  <cols>
    <col min="1" max="1" width="9.8515625" style="2" hidden="1" customWidth="1"/>
    <col min="2" max="2" width="41.57421875" style="2" customWidth="1"/>
    <col min="3" max="3" width="13.00390625" style="2" customWidth="1"/>
    <col min="4" max="4" width="10.8515625" style="2" customWidth="1"/>
    <col min="5" max="5" width="11.8515625" style="2" customWidth="1"/>
    <col min="6" max="6" width="12.8515625" style="2" customWidth="1"/>
    <col min="7" max="7" width="10.8515625" style="2" customWidth="1"/>
    <col min="8" max="8" width="11.28125" style="2" customWidth="1"/>
    <col min="9" max="10" width="10.8515625" style="2" customWidth="1"/>
    <col min="11" max="16384" width="9.140625" style="2" customWidth="1"/>
  </cols>
  <sheetData>
    <row r="1" spans="1:10" s="14" customFormat="1" ht="12.75" customHeight="1">
      <c r="A1" s="11"/>
      <c r="B1" s="11"/>
      <c r="C1" s="11"/>
      <c r="D1" s="12"/>
      <c r="E1" s="12"/>
      <c r="F1" s="12"/>
      <c r="G1" s="12"/>
      <c r="H1" s="12"/>
      <c r="I1" s="12"/>
      <c r="J1" s="13" t="s">
        <v>6</v>
      </c>
    </row>
    <row r="2" spans="1:10" s="14" customFormat="1" ht="12.75" customHeight="1">
      <c r="A2" s="15"/>
      <c r="B2" s="11"/>
      <c r="C2" s="11"/>
      <c r="D2" s="12"/>
      <c r="E2" s="12"/>
      <c r="F2" s="12"/>
      <c r="G2" s="12"/>
      <c r="H2" s="12"/>
      <c r="I2" s="12"/>
      <c r="J2" s="12"/>
    </row>
    <row r="3" spans="1:10" s="18" customFormat="1" ht="12.75" customHeight="1">
      <c r="A3" s="16" t="s">
        <v>22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8" customFormat="1" ht="12.75" customHeight="1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0" s="18" customFormat="1" ht="12.75" customHeight="1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0" s="22" customFormat="1" ht="12.75">
      <c r="A6" s="12"/>
      <c r="B6" s="12"/>
      <c r="C6" s="12"/>
      <c r="D6" s="12"/>
      <c r="E6" s="12"/>
      <c r="F6" s="12"/>
      <c r="G6" s="12"/>
      <c r="H6" s="12"/>
      <c r="I6" s="12"/>
      <c r="J6" s="21" t="s">
        <v>5</v>
      </c>
    </row>
    <row r="7" spans="1:10" s="22" customFormat="1" ht="12.75">
      <c r="A7" s="23" t="s">
        <v>9</v>
      </c>
      <c r="B7" s="23" t="s">
        <v>13</v>
      </c>
      <c r="C7" s="23" t="s">
        <v>8</v>
      </c>
      <c r="D7" s="24" t="s">
        <v>10</v>
      </c>
      <c r="E7" s="25" t="s">
        <v>1</v>
      </c>
      <c r="F7" s="26" t="s">
        <v>7</v>
      </c>
      <c r="G7" s="27"/>
      <c r="H7" s="26" t="s">
        <v>2</v>
      </c>
      <c r="I7" s="27"/>
      <c r="J7" s="23" t="s">
        <v>4</v>
      </c>
    </row>
    <row r="8" spans="1:10" s="22" customFormat="1" ht="42" customHeight="1">
      <c r="A8" s="28"/>
      <c r="B8" s="28"/>
      <c r="C8" s="29"/>
      <c r="D8" s="30"/>
      <c r="E8" s="31"/>
      <c r="F8" s="32" t="s">
        <v>23</v>
      </c>
      <c r="G8" s="32" t="s">
        <v>11</v>
      </c>
      <c r="H8" s="32" t="s">
        <v>3</v>
      </c>
      <c r="I8" s="32" t="s">
        <v>12</v>
      </c>
      <c r="J8" s="28"/>
    </row>
    <row r="9" spans="1:10" ht="66" customHeight="1">
      <c r="A9" s="3" t="s">
        <v>14</v>
      </c>
      <c r="B9" s="10" t="s">
        <v>16</v>
      </c>
      <c r="C9" s="7">
        <v>106084.4</v>
      </c>
      <c r="D9" s="7">
        <v>25484</v>
      </c>
      <c r="E9" s="7">
        <v>13633.6</v>
      </c>
      <c r="F9" s="33">
        <f aca="true" t="shared" si="0" ref="F9:F15">C9-E9</f>
        <v>92450.79999999999</v>
      </c>
      <c r="G9" s="33">
        <f>D9-E9</f>
        <v>11850.4</v>
      </c>
      <c r="H9" s="33">
        <f>E9/C9*100</f>
        <v>12.851653966087381</v>
      </c>
      <c r="I9" s="33">
        <f>E9/D9*100</f>
        <v>53.4986658295401</v>
      </c>
      <c r="J9" s="33">
        <f>E9/$E$15*100</f>
        <v>52.399638718604066</v>
      </c>
    </row>
    <row r="10" spans="1:10" ht="56.25" customHeight="1">
      <c r="A10" s="3" t="s">
        <v>15</v>
      </c>
      <c r="B10" s="10" t="s">
        <v>17</v>
      </c>
      <c r="C10" s="7">
        <v>80786.2</v>
      </c>
      <c r="D10" s="7">
        <v>16774</v>
      </c>
      <c r="E10" s="7">
        <v>12384.9</v>
      </c>
      <c r="F10" s="33">
        <f t="shared" si="0"/>
        <v>68401.3</v>
      </c>
      <c r="G10" s="33">
        <f aca="true" t="shared" si="1" ref="G10:G15">D10-E10</f>
        <v>4389.1</v>
      </c>
      <c r="H10" s="33">
        <f>E10/C10*100</f>
        <v>15.33046485662155</v>
      </c>
      <c r="I10" s="33">
        <f>E10/D10*100</f>
        <v>73.8339096220341</v>
      </c>
      <c r="J10" s="33">
        <f aca="true" t="shared" si="2" ref="J10:J15">E10/$E$15*100</f>
        <v>47.600361281395934</v>
      </c>
    </row>
    <row r="11" spans="1:10" ht="66" customHeight="1" hidden="1">
      <c r="A11" s="6" t="s">
        <v>0</v>
      </c>
      <c r="B11" s="4" t="s">
        <v>20</v>
      </c>
      <c r="C11" s="5">
        <v>0</v>
      </c>
      <c r="D11" s="5">
        <v>0</v>
      </c>
      <c r="E11" s="5">
        <v>0</v>
      </c>
      <c r="F11" s="33">
        <f t="shared" si="0"/>
        <v>0</v>
      </c>
      <c r="G11" s="33">
        <f t="shared" si="1"/>
        <v>0</v>
      </c>
      <c r="H11" s="33" t="e">
        <f>E11/C11*100</f>
        <v>#DIV/0!</v>
      </c>
      <c r="I11" s="33" t="e">
        <f>E11/D11*100</f>
        <v>#DIV/0!</v>
      </c>
      <c r="J11" s="33">
        <f t="shared" si="2"/>
        <v>0</v>
      </c>
    </row>
    <row r="12" spans="1:10" ht="62.25" customHeight="1">
      <c r="A12" s="1"/>
      <c r="B12" s="10" t="s">
        <v>24</v>
      </c>
      <c r="C12" s="7">
        <v>8676.1</v>
      </c>
      <c r="D12" s="7">
        <v>0</v>
      </c>
      <c r="E12" s="7">
        <v>0</v>
      </c>
      <c r="F12" s="33">
        <f t="shared" si="0"/>
        <v>8676.1</v>
      </c>
      <c r="G12" s="33">
        <f t="shared" si="1"/>
        <v>0</v>
      </c>
      <c r="H12" s="33">
        <f>E12/C12*100</f>
        <v>0</v>
      </c>
      <c r="I12" s="34" t="e">
        <f>E12/D12*100</f>
        <v>#DIV/0!</v>
      </c>
      <c r="J12" s="33">
        <f t="shared" si="2"/>
        <v>0</v>
      </c>
    </row>
    <row r="13" spans="1:10" ht="53.25" customHeight="1">
      <c r="A13" s="1"/>
      <c r="B13" s="10" t="s">
        <v>21</v>
      </c>
      <c r="C13" s="7">
        <v>2437.9</v>
      </c>
      <c r="D13" s="7">
        <v>414.6</v>
      </c>
      <c r="E13" s="7">
        <v>0</v>
      </c>
      <c r="F13" s="33">
        <f t="shared" si="0"/>
        <v>2437.9</v>
      </c>
      <c r="G13" s="33">
        <f t="shared" si="1"/>
        <v>414.6</v>
      </c>
      <c r="H13" s="33">
        <f>E13/C13*100</f>
        <v>0</v>
      </c>
      <c r="I13" s="33">
        <f>E13/D13*100</f>
        <v>0</v>
      </c>
      <c r="J13" s="33">
        <f t="shared" si="2"/>
        <v>0</v>
      </c>
    </row>
    <row r="14" spans="2:10" ht="43.5" customHeight="1">
      <c r="B14" s="10" t="s">
        <v>18</v>
      </c>
      <c r="C14" s="7">
        <v>7108.3</v>
      </c>
      <c r="D14" s="7">
        <v>1308.2</v>
      </c>
      <c r="E14" s="7">
        <v>0</v>
      </c>
      <c r="F14" s="33">
        <f t="shared" si="0"/>
        <v>7108.3</v>
      </c>
      <c r="G14" s="33">
        <f t="shared" si="1"/>
        <v>1308.2</v>
      </c>
      <c r="H14" s="33">
        <f>E14/C14*100</f>
        <v>0</v>
      </c>
      <c r="I14" s="33">
        <f>E14/D14*100</f>
        <v>0</v>
      </c>
      <c r="J14" s="33">
        <f t="shared" si="2"/>
        <v>0</v>
      </c>
    </row>
    <row r="15" spans="2:10" ht="22.5" customHeight="1">
      <c r="B15" s="8" t="s">
        <v>19</v>
      </c>
      <c r="C15" s="9">
        <f>SUM(C9:C14)</f>
        <v>205092.89999999997</v>
      </c>
      <c r="D15" s="9">
        <f>SUM(D9:D14)</f>
        <v>43980.799999999996</v>
      </c>
      <c r="E15" s="9">
        <f>SUM(E9:E14)</f>
        <v>26018.5</v>
      </c>
      <c r="F15" s="9">
        <f t="shared" si="0"/>
        <v>179074.39999999997</v>
      </c>
      <c r="G15" s="9">
        <f t="shared" si="1"/>
        <v>17962.299999999996</v>
      </c>
      <c r="H15" s="9">
        <f>E15/C15*100</f>
        <v>12.686202203976835</v>
      </c>
      <c r="I15" s="9">
        <f>E15/D15*100</f>
        <v>59.15876928114086</v>
      </c>
      <c r="J15" s="9">
        <f t="shared" si="2"/>
        <v>100</v>
      </c>
    </row>
  </sheetData>
  <sheetProtection/>
  <mergeCells count="9">
    <mergeCell ref="J7:J8"/>
    <mergeCell ref="A3:J3"/>
    <mergeCell ref="A7:A8"/>
    <mergeCell ref="B7:B8"/>
    <mergeCell ref="E7:E8"/>
    <mergeCell ref="F7:G7"/>
    <mergeCell ref="H7:I7"/>
    <mergeCell ref="C7:C8"/>
    <mergeCell ref="D7:D8"/>
  </mergeCells>
  <printOptions/>
  <pageMargins left="0.7874015748031497" right="0.2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len</cp:lastModifiedBy>
  <cp:lastPrinted>2017-04-14T13:16:45Z</cp:lastPrinted>
  <dcterms:created xsi:type="dcterms:W3CDTF">2002-03-11T10:22:12Z</dcterms:created>
  <dcterms:modified xsi:type="dcterms:W3CDTF">2017-04-14T13:27:19Z</dcterms:modified>
  <cp:category/>
  <cp:version/>
  <cp:contentType/>
  <cp:contentStatus/>
</cp:coreProperties>
</file>