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65" yWindow="65461" windowWidth="18270" windowHeight="11745" tabRatio="611" activeTab="0"/>
  </bookViews>
  <sheets>
    <sheet name="прил.3 на 2023" sheetId="1" r:id="rId1"/>
  </sheets>
  <definedNames>
    <definedName name="_xlnm.Print_Titles" localSheetId="0">'прил.3 на 2023'!$14:$14</definedName>
    <definedName name="_xlnm.Print_Area" localSheetId="0">'прил.3 на 2023'!$A$1:$E$71</definedName>
  </definedNames>
  <calcPr fullCalcOnLoad="1"/>
</workbook>
</file>

<file path=xl/sharedStrings.xml><?xml version="1.0" encoding="utf-8"?>
<sst xmlns="http://schemas.openxmlformats.org/spreadsheetml/2006/main" count="105" uniqueCount="105">
  <si>
    <t>№ п/п</t>
  </si>
  <si>
    <t>к решению Совета депутатов</t>
  </si>
  <si>
    <t>муниципального образования</t>
  </si>
  <si>
    <t>Сланцевский муниципальный район</t>
  </si>
  <si>
    <t>Ленинградской области</t>
  </si>
  <si>
    <t xml:space="preserve">Безвозмездные перечисления от других бюджетов бюджетной системы </t>
  </si>
  <si>
    <t>Доп. Кд.</t>
  </si>
  <si>
    <t>ИТОГО из бюджета Ленинградской области</t>
  </si>
  <si>
    <t>ВСЕГО</t>
  </si>
  <si>
    <t>Всего субвенций</t>
  </si>
  <si>
    <t>Источники доходов</t>
  </si>
  <si>
    <t>Всего дотаций</t>
  </si>
  <si>
    <t>Сумма (тыс.руб.)</t>
  </si>
  <si>
    <t>Всего иных межбюджетных трансфертов</t>
  </si>
  <si>
    <t>ИТОГО из бюджетов поселений</t>
  </si>
  <si>
    <t>174</t>
  </si>
  <si>
    <t>181</t>
  </si>
  <si>
    <t>187</t>
  </si>
  <si>
    <t>139</t>
  </si>
  <si>
    <t>192</t>
  </si>
  <si>
    <t>154</t>
  </si>
  <si>
    <t>Код цели</t>
  </si>
  <si>
    <t>000</t>
  </si>
  <si>
    <t>3041</t>
  </si>
  <si>
    <t>3004</t>
  </si>
  <si>
    <t>3018</t>
  </si>
  <si>
    <t>3019</t>
  </si>
  <si>
    <t>3022</t>
  </si>
  <si>
    <t>3001</t>
  </si>
  <si>
    <t>Дотации на выравнивание бюджетной обеспеченности муниципальных районов, городских округов</t>
  </si>
  <si>
    <t>156</t>
  </si>
  <si>
    <t>3039,3040</t>
  </si>
  <si>
    <t>783</t>
  </si>
  <si>
    <t>Иные межбюджетные трансферты бюджету муниципального района на выполнение муниципальных полномочий по исполнению органами местного самоуправления части функций по исполнению бюджетов поселений</t>
  </si>
  <si>
    <t>Иные межбюджетные трансферты из бюджетов поселений на осуществление полномочий в части контрольно-счетного органа поселения</t>
  </si>
  <si>
    <t>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контролю в сфере жилищного хозяйства</t>
  </si>
  <si>
    <t xml:space="preserve">Иные межбюджетные трансферты бюджету Сланцевского муниципального района на финансовое обеспечение исполнения переданной части полномочий Сланцевского городского поселения по обеспечению условий для развития на территории поселения физической культуры и массового спорта, организации проведения официальных физкультурно-оздоровительных и спортивных мероприятий </t>
  </si>
  <si>
    <t>Иные межбюджетные трансферты бюджету Сланцевского муниципального района на осуществление полномочий по исполнению части функций по внутреннему муниципальному финансовому контролю</t>
  </si>
  <si>
    <t xml:space="preserve"> 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</si>
  <si>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</si>
  <si>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370</t>
  </si>
  <si>
    <t>Иные межбюджетные трансферты на осуществление отдельных полномочий органов местного самоуправления поселения по организации ритуальных услуг в части создания специализированной службы по вопросам похоронного дела органами местного самоуправления Сланцевского муниципального района</t>
  </si>
  <si>
    <t>Иные межбюджетные трансферты на осуществление отдельных полномочий органов местного самоуправления поселения по организации библиотечного обслуживания населения, комплектованию и обеспечению сохранности библиотечных фондов библиотек поселений</t>
  </si>
  <si>
    <t>3032</t>
  </si>
  <si>
    <t>Всего субсидий</t>
  </si>
  <si>
    <t>Субсидии бюджетам муниципальных образований Ленинградской области на организацию отдыха детей, находящихся в трудной жизненной ситуации, в каникулярное время</t>
  </si>
  <si>
    <t>176</t>
  </si>
  <si>
    <t>148</t>
  </si>
  <si>
    <t>3048</t>
  </si>
  <si>
    <t>409</t>
  </si>
  <si>
    <t>21-51200-00000-00000</t>
  </si>
  <si>
    <t>Субсидии бюджетам муниципальных образований Ленинградской области на государственную поддержку отрасли культуры</t>
  </si>
  <si>
    <t>Субсидии бюджетам муниципальных образований Ленинградской области на поддержку развития общественной инфраструктуры муниципального значения в Ленинградской области</t>
  </si>
  <si>
    <t>151,101</t>
  </si>
  <si>
    <t>3044,3051</t>
  </si>
  <si>
    <t>195</t>
  </si>
  <si>
    <t>3023</t>
  </si>
  <si>
    <t>Приложение  3</t>
  </si>
  <si>
    <t xml:space="preserve">Субсидии бюджетам муниципальных образований Ленинградской области на развитие кадрового потенциала системы дошкольного, общего и дополнительного образования </t>
  </si>
  <si>
    <t>Субсидии  бюджетам муниципальных образований Ленинградской областина организацию отдыха детей в каникулярное время</t>
  </si>
  <si>
    <t>Субсидии бюджетам муниципальных образований Ленинградской области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</si>
  <si>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Субсидии бюджетам муниципальных образований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 </t>
  </si>
  <si>
    <t>Субсидии бюджетам муниципальных образований Ленинградской области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</si>
  <si>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Субсидии бюджетам муниципальных образований Ленинградской области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</si>
  <si>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Иные межбюджетные трансферты бюджетам муниципальных образований Ленинградской области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t>
  </si>
  <si>
    <t>22-50970-00000-00000</t>
  </si>
  <si>
    <t>22-51690-00000-00000</t>
  </si>
  <si>
    <t>Субсидии бюджетам муниципальных образований Ленинградской области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</si>
  <si>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22-52100-00000-00000</t>
  </si>
  <si>
    <t>Субсидии бюджетам муниципальных образований Ленинградской области на обеспечение образовательных организаций материально-технической базой для внедрения цифровой образовательной среды</t>
  </si>
  <si>
    <t>Субсидии бюджетам муниципальных образований Ленинградской области на укрепление материально-технической базы организаций дополнительного образования</t>
  </si>
  <si>
    <t>Субсидии бюджетам муниципальных образований Ленинградской области на укрепление материально-технической базы организаций общего образования</t>
  </si>
  <si>
    <t>Субсидии бюджетам муниципальных образований Ленинградской области на укрепление материально-технической базы организаций дошкольного образования</t>
  </si>
  <si>
    <t>22-53030-00000-00000</t>
  </si>
  <si>
    <t>22-53040-00000-00002</t>
  </si>
  <si>
    <t>22-59000-00000-00301</t>
  </si>
  <si>
    <t xml:space="preserve">на 2023 год </t>
  </si>
  <si>
    <t xml:space="preserve"> от  2022   № -рсд</t>
  </si>
  <si>
    <t xml:space="preserve">Субсидии бюджетам муниципальных образований Ленинградской области на реновацию дошкольных образовательных организаций </t>
  </si>
  <si>
    <t>Субвенции бюджетам муниципальных образований Ленинградской области на осуществление отдельных государственных полномочий на ежемесячное денежное вознаграждение за классное руководство педагогическим работникам муниципальных общеобразовательных организаций</t>
  </si>
  <si>
    <t>Субвенции  бюджетам муниципальных образований Ленинградской области на осуществление отдельных государственных полномочий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Ленинградской области</t>
  </si>
  <si>
    <t>Субвенции бюджетам муниципальных образований Ленинградской области на осуществление отдельных государственных
полномочий по организации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</si>
  <si>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муниципальных образований Ленинградской области на осуществление отдельных государственных полномочий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</si>
  <si>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Субвенции бюджетам муниципальных образований Ленинградской области на осуществление отдельных государственных
полномочий по организации и осуществлению деятельности по обеспечению однократно благоустроенными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а также лиц из числа детей-сирот и детей, оставшихся без попечения родителей,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а также детей-сирот и детей, оставшихся без попечения родителей, лиц из числа детей-сирот и детей, оставшихся без попечения родителей,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в случае, если их проживание в ранее занимаемых жилых помещениях признается невозможным, а также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до фактического обеспечения их жилыми помещениями</t>
  </si>
  <si>
    <t>Субвенции бюджетам муниципальных образований Ленинградской области на осуществление отдельных государственных полномочий по организации и осуществлению деятельности по опеке и попечительству</t>
  </si>
  <si>
    <t xml:space="preserve">Субвенции бюджетам муниципальных образований Ленинградской области на осуществление отдельных государственных полномочий по организации выплаты вознаграждения, причитающегося приемным родителям </t>
  </si>
  <si>
    <t>Субвенции бюджетам муниципальных образований Ленинградской области на осуществление отдельных государственных полномочий по подготовке граждан, желающих принять на воспитание в свою семью ребенка, оставшегося без попечения родителей, по программе и в порядке, которые утверждаются исполнительным органом государственной власти Ленинградской области</t>
  </si>
  <si>
    <t>Субвенции бюджетам муниципальных образований Ленинградской области на осуществление отдельных государственных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и(или) среднего общего образования</t>
  </si>
  <si>
    <t>Субвенции бюджетам муниципальных образований Ленинградской области на осуществление отдельных государственных полномочий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</si>
  <si>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Субвенции бюджетам муниципальных образований Ленинградской области на осуществление отдельных государственных полномочий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t>
  </si>
  <si>
    <t>Субвенции бюджетам муниципальных образований Ленинградской области на осуществление отдельных государственных
полномочий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</si>
  <si>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Субвенции бюджетам муниципальных образований Ленинградской области на осуществление отдельных государственных полномочий по освобождению детей-сирот и детей, оставшихся без попечения родителей, в период пребывания в организациях для детей-сирот и детей, оставшихся без попечения родителей, нахождения под опекой (попечительством), в том числе воспитывающихся в приемных семьях, от платы за жилое помещение и коммунальные услуги (включая взнос на капитальный ремонт общего имущества в многоквартирном доме) за жилое помещение, право пользования которым сохраняется до достижения ими совершеннолетия, а также от платы за определение технического состояния и оценку стоимости указанного жилого помещения в случае передачи его в собственность, лиц из числа детей-сирот и детей, оставшихся без попечения родителей, проживающих в жилых помещениях, право пользования которыми сохранялось за ними до достижения возраста 18 лет, либо вновь предоставленном жилом помещении,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(включая взнос на капитальный ремонт общего имущества в многоквартирном доме), а также от платы за определение технического состояния и оценку стоимости указанного жилого помещения в случае передачи его в собственность</t>
  </si>
  <si>
    <t>Субвенции бюджетам муниципальных образований Ленинградской области на осуществление отдельных государственных полномочий по организации и осуществлению деятельности по постинтернатному сопровождению</t>
  </si>
  <si>
    <t xml:space="preserve">Субвенции бюджетам муниципальных образований Ленинградской области на осуществление отдельных государственных полномочий в сфере профилактики безнадзорности и правонарушений несовершеннолетних </t>
  </si>
  <si>
    <t>Субвенции бюджетам муниципальных образований Ленинградской области на осуществление отдельных государственных полномочий по поддержке сельскохозяйственного производства</t>
  </si>
  <si>
    <t xml:space="preserve">Субвенции бюджетам муниципальных образований Ленинградской области на осуществление отдельных государственных полномочий в сфере государственной регистрации актов гражданского состояния </t>
  </si>
  <si>
    <t>Субвенции бюджетам муниципальных образований Ленинградской области на осуществление отдельных государственных полномочий в сфере административных правоотношений</t>
  </si>
  <si>
    <t>Субвенции бюджетам муниципальных образований Ленинградской области на осуществление полномочий по составлению (изменению) списков кандидатов в присяжные заседатели федеральных судов общей юридикции в Российской Федерации</t>
  </si>
  <si>
    <t>Субвенции бюджетам муниципальных образований Ленинградской области на осуществление отдельных государственных полномочий в сфере жилищных отношений</t>
  </si>
  <si>
    <t xml:space="preserve">Субвенции бюджетам муниципальных образований Ленинградской области на осуществление отдельных государственных полномочий по расчету и предоставлению дотаций на выравнивание бюджетной обеспеченности поселений за счет средств областного бюджета </t>
  </si>
  <si>
    <t xml:space="preserve">Субвенции бюджетам муниципальных образований Ленинградской области на осуществление отдельных государственных полномочий в области архивного дела </t>
  </si>
  <si>
    <t xml:space="preserve">Субвенции бюджетам муниципальных образований Ленинградской области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t>
  </si>
  <si>
    <t xml:space="preserve">Субвенции бюджетам муниципальных образований Ленинградской области на осуществление отдельных государственных полномочий по предоставлению единовременной денежной выплаты на проведение капитального ремонта жилых домов в соответствии с областным законом от 13 октября 2014 года № 62-оз "О предоставлении отдельным категориям граждан единовременной денежной выплаты на проведение капитального ремонта жилых домов"
</t>
  </si>
  <si>
    <t>105</t>
  </si>
  <si>
    <t>3036</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</si>
</sst>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_р_."/>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_-* #,##0.0_р_._-;\-* #,##0.0_р_._-;_-* &quot;-&quot;?_р_._-;_-@_-"/>
    <numFmt numFmtId="179" formatCode="#,##0.0"/>
    <numFmt numFmtId="180" formatCode="0.000000"/>
    <numFmt numFmtId="181" formatCode="0.00000"/>
    <numFmt numFmtId="182" formatCode="0.0000"/>
    <numFmt numFmtId="183" formatCode="0.000"/>
    <numFmt numFmtId="184" formatCode="?"/>
  </numFmts>
  <fonts count="50">
    <font>
      <sz val="10"/>
      <name val="Arial Cyr"/>
      <family val="0"/>
    </font>
    <font>
      <sz val="8"/>
      <name val="Arial Cyr"/>
      <family val="0"/>
    </font>
    <font>
      <u val="single"/>
      <sz val="6.8"/>
      <color indexed="12"/>
      <name val="Arial Cyr"/>
      <family val="0"/>
    </font>
    <font>
      <u val="single"/>
      <sz val="6.8"/>
      <color indexed="36"/>
      <name val="Arial Cyr"/>
      <family val="0"/>
    </font>
    <font>
      <sz val="10"/>
      <name val="Arial"/>
      <family val="2"/>
    </font>
    <font>
      <sz val="11"/>
      <name val="Times New Roman"/>
      <family val="1"/>
    </font>
    <font>
      <sz val="9"/>
      <name val="Arial Cyr"/>
      <family val="0"/>
    </font>
    <font>
      <b/>
      <i/>
      <sz val="14"/>
      <name val="Arial Cyr"/>
      <family val="0"/>
    </font>
    <font>
      <b/>
      <i/>
      <sz val="12"/>
      <name val="Arial Cyr"/>
      <family val="0"/>
    </font>
    <font>
      <b/>
      <sz val="10"/>
      <name val="Arial Cyr"/>
      <family val="0"/>
    </font>
    <font>
      <b/>
      <sz val="11"/>
      <name val="Arial Cyr"/>
      <family val="0"/>
    </font>
    <font>
      <sz val="7.5"/>
      <name val="Arial"/>
      <family val="2"/>
    </font>
    <font>
      <b/>
      <sz val="10"/>
      <name val="Arial"/>
      <family val="2"/>
    </font>
    <font>
      <b/>
      <i/>
      <sz val="11"/>
      <name val="Arial"/>
      <family val="2"/>
    </font>
    <font>
      <b/>
      <sz val="12"/>
      <name val="Arial"/>
      <family val="2"/>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color indexed="63"/>
      </left>
      <right style="thin"/>
      <top style="thin"/>
      <bottom style="thin"/>
    </border>
    <border>
      <left style="thin"/>
      <right style="medium"/>
      <top style="thin"/>
      <bottom style="thin"/>
    </border>
    <border>
      <left style="thin"/>
      <right style="medium"/>
      <top style="medium"/>
      <bottom>
        <color indexed="63"/>
      </bottom>
    </border>
    <border>
      <left style="thin"/>
      <right style="medium"/>
      <top style="thin"/>
      <bottom>
        <color indexed="63"/>
      </bottom>
    </border>
    <border>
      <left style="thin"/>
      <right style="medium"/>
      <top style="thin"/>
      <bottom style="medium"/>
    </border>
    <border>
      <left style="medium"/>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3"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74">
    <xf numFmtId="0" fontId="0" fillId="0" borderId="0" xfId="0" applyAlignment="1">
      <alignment/>
    </xf>
    <xf numFmtId="0" fontId="0" fillId="0" borderId="0" xfId="0" applyFont="1" applyFill="1" applyAlignment="1">
      <alignment/>
    </xf>
    <xf numFmtId="0" fontId="0" fillId="33" borderId="0" xfId="0" applyFont="1" applyFill="1" applyAlignment="1">
      <alignment/>
    </xf>
    <xf numFmtId="0" fontId="0" fillId="0" borderId="0" xfId="0" applyFont="1" applyFill="1" applyBorder="1" applyAlignment="1">
      <alignment horizontal="righ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Alignment="1">
      <alignment horizontal="right" vertical="top" wrapText="1"/>
    </xf>
    <xf numFmtId="0" fontId="5" fillId="33" borderId="0" xfId="0" applyFont="1" applyFill="1" applyAlignment="1">
      <alignment horizontal="right"/>
    </xf>
    <xf numFmtId="0" fontId="0" fillId="0" borderId="0" xfId="0" applyFont="1" applyFill="1" applyAlignment="1">
      <alignment vertical="top" wrapText="1"/>
    </xf>
    <xf numFmtId="0" fontId="0" fillId="0" borderId="0" xfId="0" applyFont="1" applyAlignment="1">
      <alignment horizontal="right" vertical="top"/>
    </xf>
    <xf numFmtId="179" fontId="5" fillId="33" borderId="0" xfId="60" applyNumberFormat="1" applyFont="1" applyFill="1" applyBorder="1" applyAlignment="1">
      <alignment horizontal="right"/>
    </xf>
    <xf numFmtId="0" fontId="5" fillId="33" borderId="0" xfId="0" applyFont="1" applyFill="1" applyAlignment="1">
      <alignment horizontal="right" vertical="center"/>
    </xf>
    <xf numFmtId="0" fontId="6" fillId="33" borderId="0" xfId="0" applyFont="1" applyFill="1" applyAlignment="1">
      <alignment wrapText="1"/>
    </xf>
    <xf numFmtId="0" fontId="8" fillId="0" borderId="0" xfId="0" applyFont="1" applyFill="1" applyAlignment="1">
      <alignment horizontal="center" wrapText="1"/>
    </xf>
    <xf numFmtId="0" fontId="7" fillId="0" borderId="0" xfId="0" applyFont="1" applyFill="1" applyAlignment="1">
      <alignment horizontal="center" vertical="top" wrapText="1"/>
    </xf>
    <xf numFmtId="0" fontId="8" fillId="33" borderId="0" xfId="0" applyFont="1" applyFill="1" applyAlignment="1">
      <alignment horizontal="center" wrapText="1"/>
    </xf>
    <xf numFmtId="0" fontId="0" fillId="0" borderId="0" xfId="0" applyFont="1" applyFill="1" applyAlignment="1">
      <alignment horizontal="center"/>
    </xf>
    <xf numFmtId="0" fontId="1" fillId="0" borderId="0" xfId="0" applyFont="1" applyFill="1" applyAlignment="1">
      <alignment vertical="top"/>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10" fillId="0" borderId="12" xfId="0" applyFont="1" applyFill="1" applyBorder="1" applyAlignment="1">
      <alignment horizontal="center" vertical="top" wrapText="1"/>
    </xf>
    <xf numFmtId="0" fontId="10" fillId="33" borderId="13" xfId="0" applyFont="1" applyFill="1" applyBorder="1" applyAlignment="1">
      <alignment horizontal="center" vertical="center" wrapText="1"/>
    </xf>
    <xf numFmtId="0" fontId="0" fillId="0" borderId="14" xfId="0" applyFont="1" applyFill="1" applyBorder="1" applyAlignment="1">
      <alignment horizontal="center" wrapText="1"/>
    </xf>
    <xf numFmtId="0" fontId="0" fillId="0" borderId="15" xfId="0" applyFont="1" applyFill="1" applyBorder="1" applyAlignment="1">
      <alignment horizontal="center" wrapText="1"/>
    </xf>
    <xf numFmtId="49" fontId="0" fillId="0" borderId="15" xfId="0" applyNumberFormat="1" applyFont="1" applyFill="1" applyBorder="1" applyAlignment="1">
      <alignment horizontal="center" wrapText="1"/>
    </xf>
    <xf numFmtId="0" fontId="0" fillId="0" borderId="15" xfId="0" applyFont="1" applyFill="1" applyBorder="1" applyAlignment="1">
      <alignment vertical="justify" wrapText="1"/>
    </xf>
    <xf numFmtId="0" fontId="0" fillId="0" borderId="16" xfId="0" applyFont="1" applyFill="1" applyBorder="1" applyAlignment="1">
      <alignment horizontal="center"/>
    </xf>
    <xf numFmtId="0" fontId="4" fillId="33" borderId="17" xfId="0" applyFont="1" applyFill="1" applyBorder="1" applyAlignment="1">
      <alignment horizontal="center"/>
    </xf>
    <xf numFmtId="0" fontId="4" fillId="0" borderId="17" xfId="0" applyFont="1" applyFill="1" applyBorder="1" applyAlignment="1">
      <alignment horizontal="left" vertical="top" wrapText="1"/>
    </xf>
    <xf numFmtId="0" fontId="4" fillId="0" borderId="17" xfId="0" applyFont="1" applyFill="1" applyBorder="1" applyAlignment="1">
      <alignment horizontal="center"/>
    </xf>
    <xf numFmtId="0" fontId="4" fillId="0" borderId="17" xfId="0" applyFont="1" applyFill="1" applyBorder="1" applyAlignment="1">
      <alignment vertical="top" wrapText="1"/>
    </xf>
    <xf numFmtId="0" fontId="4" fillId="33" borderId="17" xfId="0" applyFont="1" applyFill="1" applyBorder="1" applyAlignment="1">
      <alignment horizontal="center" wrapText="1"/>
    </xf>
    <xf numFmtId="0" fontId="4" fillId="0" borderId="16" xfId="0" applyFont="1" applyFill="1" applyBorder="1" applyAlignment="1">
      <alignment horizontal="center"/>
    </xf>
    <xf numFmtId="0" fontId="4" fillId="33" borderId="16" xfId="0" applyFont="1" applyFill="1" applyBorder="1" applyAlignment="1">
      <alignment horizontal="center"/>
    </xf>
    <xf numFmtId="0" fontId="4" fillId="33" borderId="17" xfId="0" applyFont="1" applyFill="1" applyBorder="1" applyAlignment="1">
      <alignment vertical="top" wrapText="1"/>
    </xf>
    <xf numFmtId="0" fontId="4" fillId="0" borderId="17" xfId="0" applyFont="1" applyFill="1" applyBorder="1" applyAlignment="1">
      <alignment horizontal="center" wrapText="1"/>
    </xf>
    <xf numFmtId="0" fontId="4" fillId="0" borderId="17" xfId="0" applyNumberFormat="1" applyFont="1" applyFill="1" applyBorder="1" applyAlignment="1">
      <alignment vertical="top" wrapText="1"/>
    </xf>
    <xf numFmtId="49" fontId="4" fillId="0" borderId="17" xfId="0" applyNumberFormat="1" applyFont="1" applyFill="1" applyBorder="1" applyAlignment="1">
      <alignment horizontal="center" wrapText="1"/>
    </xf>
    <xf numFmtId="49" fontId="4" fillId="33" borderId="17" xfId="0" applyNumberFormat="1" applyFont="1" applyFill="1" applyBorder="1" applyAlignment="1">
      <alignment horizontal="center" wrapText="1"/>
    </xf>
    <xf numFmtId="49" fontId="4" fillId="0" borderId="17" xfId="0" applyNumberFormat="1" applyFont="1" applyFill="1" applyBorder="1" applyAlignment="1">
      <alignment horizontal="center"/>
    </xf>
    <xf numFmtId="49" fontId="11" fillId="33" borderId="17" xfId="0" applyNumberFormat="1" applyFont="1" applyFill="1" applyBorder="1" applyAlignment="1">
      <alignment horizontal="center" wrapText="1"/>
    </xf>
    <xf numFmtId="0" fontId="4" fillId="33" borderId="18" xfId="0" applyFont="1" applyFill="1" applyBorder="1" applyAlignment="1">
      <alignment horizontal="center"/>
    </xf>
    <xf numFmtId="0" fontId="4" fillId="33" borderId="19" xfId="0" applyFont="1" applyFill="1" applyBorder="1" applyAlignment="1">
      <alignment horizontal="center"/>
    </xf>
    <xf numFmtId="0" fontId="4" fillId="33" borderId="19" xfId="0" applyFont="1" applyFill="1" applyBorder="1" applyAlignment="1">
      <alignment vertical="top" wrapText="1"/>
    </xf>
    <xf numFmtId="0" fontId="4" fillId="0" borderId="20" xfId="0" applyFont="1" applyFill="1" applyBorder="1" applyAlignment="1">
      <alignment horizontal="center"/>
    </xf>
    <xf numFmtId="179" fontId="9" fillId="33" borderId="21" xfId="0" applyNumberFormat="1" applyFont="1" applyFill="1" applyBorder="1" applyAlignment="1">
      <alignment/>
    </xf>
    <xf numFmtId="179" fontId="0" fillId="33" borderId="22" xfId="0" applyNumberFormat="1" applyFont="1" applyFill="1" applyBorder="1" applyAlignment="1">
      <alignment wrapText="1"/>
    </xf>
    <xf numFmtId="179" fontId="0" fillId="33" borderId="21" xfId="0" applyNumberFormat="1" applyFont="1" applyFill="1" applyBorder="1" applyAlignment="1">
      <alignment/>
    </xf>
    <xf numFmtId="179" fontId="0" fillId="33" borderId="21" xfId="0" applyNumberFormat="1" applyFont="1" applyFill="1" applyBorder="1" applyAlignment="1">
      <alignment horizontal="right"/>
    </xf>
    <xf numFmtId="179" fontId="0" fillId="33" borderId="23" xfId="0" applyNumberFormat="1" applyFont="1" applyFill="1" applyBorder="1" applyAlignment="1">
      <alignment/>
    </xf>
    <xf numFmtId="179" fontId="10" fillId="33" borderId="21" xfId="0" applyNumberFormat="1" applyFont="1" applyFill="1" applyBorder="1" applyAlignment="1">
      <alignment/>
    </xf>
    <xf numFmtId="179" fontId="10" fillId="33" borderId="24" xfId="0" applyNumberFormat="1" applyFont="1" applyFill="1" applyBorder="1" applyAlignment="1">
      <alignment/>
    </xf>
    <xf numFmtId="179" fontId="15" fillId="33" borderId="13" xfId="0" applyNumberFormat="1" applyFont="1" applyFill="1" applyBorder="1" applyAlignment="1">
      <alignment/>
    </xf>
    <xf numFmtId="0" fontId="5" fillId="0" borderId="0" xfId="0" applyFont="1" applyFill="1" applyBorder="1" applyAlignment="1">
      <alignment horizontal="right" wrapText="1"/>
    </xf>
    <xf numFmtId="0" fontId="13" fillId="0" borderId="25" xfId="0" applyFont="1" applyFill="1" applyBorder="1" applyAlignment="1">
      <alignment horizontal="left"/>
    </xf>
    <xf numFmtId="0" fontId="13" fillId="0" borderId="26" xfId="0" applyFont="1" applyFill="1" applyBorder="1" applyAlignment="1">
      <alignment horizontal="left"/>
    </xf>
    <xf numFmtId="0" fontId="13" fillId="0" borderId="20" xfId="0" applyFont="1" applyFill="1" applyBorder="1" applyAlignment="1">
      <alignment horizontal="left"/>
    </xf>
    <xf numFmtId="0" fontId="14" fillId="0" borderId="27" xfId="0" applyFont="1" applyFill="1" applyBorder="1" applyAlignment="1">
      <alignment horizontal="left"/>
    </xf>
    <xf numFmtId="0" fontId="14" fillId="0" borderId="28" xfId="0" applyFont="1" applyFill="1" applyBorder="1" applyAlignment="1">
      <alignment horizontal="left"/>
    </xf>
    <xf numFmtId="0" fontId="14" fillId="0" borderId="11" xfId="0" applyFont="1" applyFill="1" applyBorder="1" applyAlignment="1">
      <alignment horizontal="left"/>
    </xf>
    <xf numFmtId="0" fontId="7" fillId="0" borderId="0" xfId="0" applyFont="1" applyFill="1" applyAlignment="1">
      <alignment horizontal="center" wrapText="1"/>
    </xf>
    <xf numFmtId="0" fontId="9" fillId="0" borderId="16" xfId="0" applyFont="1" applyFill="1" applyBorder="1" applyAlignment="1">
      <alignment horizontal="left"/>
    </xf>
    <xf numFmtId="0" fontId="9" fillId="0" borderId="17" xfId="0" applyFont="1" applyFill="1" applyBorder="1" applyAlignment="1">
      <alignment horizontal="left"/>
    </xf>
    <xf numFmtId="0" fontId="0" fillId="0" borderId="17" xfId="0" applyFont="1" applyFill="1" applyBorder="1" applyAlignment="1">
      <alignment horizontal="left"/>
    </xf>
    <xf numFmtId="0" fontId="12" fillId="33" borderId="16" xfId="0" applyFont="1" applyFill="1" applyBorder="1" applyAlignment="1">
      <alignment horizontal="left"/>
    </xf>
    <xf numFmtId="0" fontId="12" fillId="33" borderId="17" xfId="0" applyFont="1" applyFill="1" applyBorder="1" applyAlignment="1">
      <alignment horizontal="left"/>
    </xf>
    <xf numFmtId="0" fontId="12" fillId="33" borderId="25" xfId="0" applyFont="1" applyFill="1" applyBorder="1" applyAlignment="1">
      <alignment horizontal="left" wrapText="1"/>
    </xf>
    <xf numFmtId="0" fontId="12" fillId="33" borderId="26" xfId="0" applyFont="1" applyFill="1" applyBorder="1" applyAlignment="1">
      <alignment horizontal="left" wrapText="1"/>
    </xf>
    <xf numFmtId="0" fontId="12" fillId="33" borderId="20" xfId="0" applyFont="1" applyFill="1" applyBorder="1" applyAlignment="1">
      <alignment horizontal="left" wrapText="1"/>
    </xf>
    <xf numFmtId="0" fontId="13" fillId="33" borderId="16" xfId="0" applyFont="1" applyFill="1" applyBorder="1" applyAlignment="1">
      <alignment horizontal="left"/>
    </xf>
    <xf numFmtId="0" fontId="13" fillId="33" borderId="17" xfId="0" applyFont="1" applyFill="1" applyBorder="1" applyAlignment="1">
      <alignment horizontal="left"/>
    </xf>
    <xf numFmtId="0" fontId="9" fillId="0" borderId="25" xfId="0" applyFont="1" applyFill="1" applyBorder="1" applyAlignment="1">
      <alignment horizontal="left"/>
    </xf>
    <xf numFmtId="0" fontId="9" fillId="0" borderId="26" xfId="0" applyFont="1" applyFill="1" applyBorder="1" applyAlignment="1">
      <alignment horizontal="left"/>
    </xf>
    <xf numFmtId="0" fontId="9" fillId="0" borderId="20" xfId="0"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E71"/>
  <sheetViews>
    <sheetView tabSelected="1" zoomScaleSheetLayoutView="100" zoomScalePageLayoutView="0" workbookViewId="0" topLeftCell="A58">
      <selection activeCell="B1" sqref="B1:C16384"/>
    </sheetView>
  </sheetViews>
  <sheetFormatPr defaultColWidth="9.00390625" defaultRowHeight="12.75"/>
  <cols>
    <col min="1" max="1" width="6.375" style="16" customWidth="1"/>
    <col min="2" max="2" width="9.00390625" style="16" hidden="1" customWidth="1"/>
    <col min="3" max="3" width="11.625" style="16" hidden="1" customWidth="1"/>
    <col min="4" max="4" width="115.75390625" style="17" customWidth="1"/>
    <col min="5" max="5" width="13.625" style="2" customWidth="1"/>
    <col min="6" max="16384" width="9.125" style="1" customWidth="1"/>
  </cols>
  <sheetData>
    <row r="2" spans="1:5" s="3" customFormat="1" ht="15">
      <c r="A2" s="5"/>
      <c r="B2" s="5"/>
      <c r="C2" s="5"/>
      <c r="D2" s="6"/>
      <c r="E2" s="7" t="s">
        <v>57</v>
      </c>
    </row>
    <row r="3" spans="1:5" s="4" customFormat="1" ht="15">
      <c r="A3" s="5"/>
      <c r="B3" s="5"/>
      <c r="C3" s="5"/>
      <c r="D3" s="8"/>
      <c r="E3" s="7" t="s">
        <v>1</v>
      </c>
    </row>
    <row r="4" spans="1:5" s="4" customFormat="1" ht="15">
      <c r="A4" s="5"/>
      <c r="B4" s="5"/>
      <c r="C4" s="5"/>
      <c r="D4" s="9"/>
      <c r="E4" s="7" t="s">
        <v>2</v>
      </c>
    </row>
    <row r="5" spans="1:5" s="4" customFormat="1" ht="15">
      <c r="A5" s="5"/>
      <c r="B5" s="5"/>
      <c r="C5" s="5"/>
      <c r="D5" s="9"/>
      <c r="E5" s="7" t="s">
        <v>3</v>
      </c>
    </row>
    <row r="6" spans="1:5" s="4" customFormat="1" ht="15">
      <c r="A6" s="5"/>
      <c r="B6" s="5"/>
      <c r="C6" s="5"/>
      <c r="D6" s="9"/>
      <c r="E6" s="7" t="s">
        <v>4</v>
      </c>
    </row>
    <row r="7" spans="1:5" s="4" customFormat="1" ht="15">
      <c r="A7" s="5"/>
      <c r="B7" s="5"/>
      <c r="C7" s="5"/>
      <c r="D7" s="9"/>
      <c r="E7" s="10" t="s">
        <v>77</v>
      </c>
    </row>
    <row r="8" spans="4:5" s="4" customFormat="1" ht="15">
      <c r="D8" s="53"/>
      <c r="E8" s="53"/>
    </row>
    <row r="9" spans="1:5" s="4" customFormat="1" ht="15">
      <c r="A9" s="5"/>
      <c r="B9" s="5"/>
      <c r="C9" s="5"/>
      <c r="D9" s="9"/>
      <c r="E9" s="11"/>
    </row>
    <row r="10" spans="1:5" s="4" customFormat="1" ht="12.75">
      <c r="A10" s="5"/>
      <c r="B10" s="5"/>
      <c r="C10" s="5"/>
      <c r="D10" s="8"/>
      <c r="E10" s="12"/>
    </row>
    <row r="11" spans="1:5" s="4" customFormat="1" ht="18.75">
      <c r="A11" s="60" t="s">
        <v>5</v>
      </c>
      <c r="B11" s="60"/>
      <c r="C11" s="60"/>
      <c r="D11" s="60"/>
      <c r="E11" s="60"/>
    </row>
    <row r="12" spans="1:5" s="4" customFormat="1" ht="18.75">
      <c r="A12" s="13"/>
      <c r="B12" s="13"/>
      <c r="C12" s="13"/>
      <c r="D12" s="14" t="s">
        <v>76</v>
      </c>
      <c r="E12" s="15"/>
    </row>
    <row r="13" ht="13.5" thickBot="1"/>
    <row r="14" spans="1:5" ht="30.75" thickBot="1">
      <c r="A14" s="18" t="s">
        <v>0</v>
      </c>
      <c r="B14" s="19" t="s">
        <v>6</v>
      </c>
      <c r="C14" s="19" t="s">
        <v>21</v>
      </c>
      <c r="D14" s="20" t="s">
        <v>10</v>
      </c>
      <c r="E14" s="21" t="s">
        <v>12</v>
      </c>
    </row>
    <row r="15" spans="1:5" ht="12.75">
      <c r="A15" s="22">
        <v>1</v>
      </c>
      <c r="B15" s="23">
        <v>207</v>
      </c>
      <c r="C15" s="24" t="s">
        <v>22</v>
      </c>
      <c r="D15" s="25" t="s">
        <v>29</v>
      </c>
      <c r="E15" s="46">
        <v>115158.1</v>
      </c>
    </row>
    <row r="16" spans="1:5" ht="12.75">
      <c r="A16" s="61" t="s">
        <v>11</v>
      </c>
      <c r="B16" s="62"/>
      <c r="C16" s="62"/>
      <c r="D16" s="63"/>
      <c r="E16" s="45">
        <f>SUM(E15:E15)</f>
        <v>115158.1</v>
      </c>
    </row>
    <row r="17" spans="1:5" ht="25.5">
      <c r="A17" s="26">
        <v>2</v>
      </c>
      <c r="B17" s="27">
        <v>826</v>
      </c>
      <c r="C17" s="27">
        <v>1065</v>
      </c>
      <c r="D17" s="28" t="s">
        <v>45</v>
      </c>
      <c r="E17" s="47">
        <v>4115.4</v>
      </c>
    </row>
    <row r="18" spans="1:5" ht="25.5">
      <c r="A18" s="26">
        <v>3</v>
      </c>
      <c r="B18" s="27">
        <v>821</v>
      </c>
      <c r="C18" s="27">
        <v>1008</v>
      </c>
      <c r="D18" s="28" t="s">
        <v>58</v>
      </c>
      <c r="E18" s="47">
        <v>252</v>
      </c>
    </row>
    <row r="19" spans="1:5" ht="12.75">
      <c r="A19" s="26">
        <v>4</v>
      </c>
      <c r="B19" s="29">
        <v>676</v>
      </c>
      <c r="C19" s="29">
        <v>1009</v>
      </c>
      <c r="D19" s="30" t="s">
        <v>59</v>
      </c>
      <c r="E19" s="47">
        <v>928.7</v>
      </c>
    </row>
    <row r="20" spans="1:5" ht="25.5">
      <c r="A20" s="26">
        <v>5</v>
      </c>
      <c r="B20" s="27">
        <v>876</v>
      </c>
      <c r="C20" s="27">
        <v>1092</v>
      </c>
      <c r="D20" s="28" t="s">
        <v>78</v>
      </c>
      <c r="E20" s="47">
        <v>58433.8</v>
      </c>
    </row>
    <row r="21" spans="1:5" ht="51">
      <c r="A21" s="26">
        <v>6</v>
      </c>
      <c r="B21" s="27">
        <v>691</v>
      </c>
      <c r="C21" s="27">
        <v>1022</v>
      </c>
      <c r="D21" s="28" t="s">
        <v>60</v>
      </c>
      <c r="E21" s="47">
        <v>13058.3</v>
      </c>
    </row>
    <row r="22" spans="1:5" ht="38.25">
      <c r="A22" s="26">
        <v>7</v>
      </c>
      <c r="B22" s="27">
        <v>824</v>
      </c>
      <c r="C22" s="27">
        <v>1041</v>
      </c>
      <c r="D22" s="28" t="s">
        <v>61</v>
      </c>
      <c r="E22" s="47">
        <v>1621</v>
      </c>
    </row>
    <row r="23" spans="1:5" ht="27.75" customHeight="1">
      <c r="A23" s="26">
        <v>8</v>
      </c>
      <c r="B23" s="27">
        <v>869</v>
      </c>
      <c r="C23" s="27">
        <v>1037</v>
      </c>
      <c r="D23" s="28" t="s">
        <v>62</v>
      </c>
      <c r="E23" s="47">
        <v>84</v>
      </c>
    </row>
    <row r="24" spans="1:5" ht="25.5">
      <c r="A24" s="26">
        <v>9</v>
      </c>
      <c r="B24" s="27">
        <v>630</v>
      </c>
      <c r="C24" s="27">
        <v>1089</v>
      </c>
      <c r="D24" s="28" t="s">
        <v>52</v>
      </c>
      <c r="E24" s="47">
        <v>11698.8</v>
      </c>
    </row>
    <row r="25" spans="1:5" ht="25.5">
      <c r="A25" s="26">
        <v>10</v>
      </c>
      <c r="B25" s="27">
        <v>611</v>
      </c>
      <c r="C25" s="27">
        <v>1007</v>
      </c>
      <c r="D25" s="28" t="s">
        <v>70</v>
      </c>
      <c r="E25" s="47">
        <v>481</v>
      </c>
    </row>
    <row r="26" spans="1:5" ht="25.5">
      <c r="A26" s="26">
        <v>11</v>
      </c>
      <c r="B26" s="27">
        <v>634</v>
      </c>
      <c r="C26" s="27">
        <v>1004</v>
      </c>
      <c r="D26" s="28" t="s">
        <v>71</v>
      </c>
      <c r="E26" s="47">
        <v>2830.1</v>
      </c>
    </row>
    <row r="27" spans="1:5" ht="25.5">
      <c r="A27" s="26">
        <v>12</v>
      </c>
      <c r="B27" s="27">
        <v>810</v>
      </c>
      <c r="C27" s="27">
        <v>1002</v>
      </c>
      <c r="D27" s="28" t="s">
        <v>72</v>
      </c>
      <c r="E27" s="47">
        <v>635.9</v>
      </c>
    </row>
    <row r="28" spans="1:5" ht="12.75">
      <c r="A28" s="26">
        <v>13</v>
      </c>
      <c r="B28" s="27">
        <v>642</v>
      </c>
      <c r="C28" s="31">
        <v>1060</v>
      </c>
      <c r="D28" s="28" t="s">
        <v>51</v>
      </c>
      <c r="E28" s="47">
        <v>573.4</v>
      </c>
    </row>
    <row r="29" spans="1:5" ht="38.25">
      <c r="A29" s="26">
        <v>14</v>
      </c>
      <c r="B29" s="27">
        <v>405</v>
      </c>
      <c r="C29" s="31" t="s">
        <v>66</v>
      </c>
      <c r="D29" s="28" t="s">
        <v>67</v>
      </c>
      <c r="E29" s="47">
        <v>3152.9</v>
      </c>
    </row>
    <row r="30" spans="1:5" ht="25.5">
      <c r="A30" s="26">
        <v>15</v>
      </c>
      <c r="B30" s="27">
        <v>406</v>
      </c>
      <c r="C30" s="31" t="s">
        <v>68</v>
      </c>
      <c r="D30" s="28" t="s">
        <v>69</v>
      </c>
      <c r="E30" s="47">
        <v>1580.1</v>
      </c>
    </row>
    <row r="31" spans="1:5" ht="25.5">
      <c r="A31" s="26">
        <v>16</v>
      </c>
      <c r="B31" s="27">
        <v>410</v>
      </c>
      <c r="C31" s="31" t="s">
        <v>65</v>
      </c>
      <c r="D31" s="28" t="s">
        <v>63</v>
      </c>
      <c r="E31" s="47">
        <v>3902.4</v>
      </c>
    </row>
    <row r="32" spans="1:5" ht="12.75">
      <c r="A32" s="71" t="s">
        <v>44</v>
      </c>
      <c r="B32" s="72"/>
      <c r="C32" s="72"/>
      <c r="D32" s="73"/>
      <c r="E32" s="45">
        <f>SUM(E17:E31)</f>
        <v>103347.79999999999</v>
      </c>
    </row>
    <row r="33" spans="1:5" ht="63.75">
      <c r="A33" s="32">
        <v>17</v>
      </c>
      <c r="B33" s="29">
        <v>623</v>
      </c>
      <c r="C33" s="29">
        <v>3012</v>
      </c>
      <c r="D33" s="28" t="s">
        <v>82</v>
      </c>
      <c r="E33" s="47">
        <v>18403.9</v>
      </c>
    </row>
    <row r="34" spans="1:5" ht="25.5">
      <c r="A34" s="33">
        <v>18</v>
      </c>
      <c r="B34" s="29">
        <v>111</v>
      </c>
      <c r="C34" s="29">
        <v>3043</v>
      </c>
      <c r="D34" s="30" t="s">
        <v>100</v>
      </c>
      <c r="E34" s="47">
        <v>1016.6</v>
      </c>
    </row>
    <row r="35" spans="1:5" s="2" customFormat="1" ht="76.5">
      <c r="A35" s="32">
        <v>19</v>
      </c>
      <c r="B35" s="27">
        <v>112</v>
      </c>
      <c r="C35" s="27">
        <v>3003</v>
      </c>
      <c r="D35" s="34" t="s">
        <v>38</v>
      </c>
      <c r="E35" s="47">
        <v>282968.3</v>
      </c>
    </row>
    <row r="36" spans="1:5" s="2" customFormat="1" ht="25.5">
      <c r="A36" s="32">
        <v>20</v>
      </c>
      <c r="B36" s="27">
        <v>102</v>
      </c>
      <c r="C36" s="27">
        <v>3037</v>
      </c>
      <c r="D36" s="34" t="s">
        <v>93</v>
      </c>
      <c r="E36" s="47">
        <v>2053.4</v>
      </c>
    </row>
    <row r="37" spans="1:5" s="2" customFormat="1" ht="25.5">
      <c r="A37" s="33">
        <v>21</v>
      </c>
      <c r="B37" s="27">
        <v>149</v>
      </c>
      <c r="C37" s="27">
        <v>3038</v>
      </c>
      <c r="D37" s="34" t="s">
        <v>96</v>
      </c>
      <c r="E37" s="47">
        <v>880</v>
      </c>
    </row>
    <row r="38" spans="1:5" ht="63.75">
      <c r="A38" s="32">
        <v>22</v>
      </c>
      <c r="B38" s="35">
        <v>158</v>
      </c>
      <c r="C38" s="35">
        <v>3020</v>
      </c>
      <c r="D38" s="30" t="s">
        <v>87</v>
      </c>
      <c r="E38" s="47">
        <v>20932.7</v>
      </c>
    </row>
    <row r="39" spans="1:5" ht="63.75">
      <c r="A39" s="32">
        <v>23</v>
      </c>
      <c r="B39" s="29">
        <v>173</v>
      </c>
      <c r="C39" s="29">
        <v>3021</v>
      </c>
      <c r="D39" s="30" t="s">
        <v>88</v>
      </c>
      <c r="E39" s="47">
        <v>661.3</v>
      </c>
    </row>
    <row r="40" spans="1:5" ht="191.25">
      <c r="A40" s="33">
        <v>24</v>
      </c>
      <c r="B40" s="29">
        <v>133</v>
      </c>
      <c r="C40" s="29">
        <v>3024</v>
      </c>
      <c r="D40" s="36" t="s">
        <v>91</v>
      </c>
      <c r="E40" s="47">
        <v>2453.5</v>
      </c>
    </row>
    <row r="41" spans="1:5" ht="25.5">
      <c r="A41" s="32">
        <v>25</v>
      </c>
      <c r="B41" s="27">
        <v>196</v>
      </c>
      <c r="C41" s="27">
        <v>3035</v>
      </c>
      <c r="D41" s="34" t="s">
        <v>98</v>
      </c>
      <c r="E41" s="47">
        <v>43</v>
      </c>
    </row>
    <row r="42" spans="1:5" ht="51">
      <c r="A42" s="32">
        <v>26</v>
      </c>
      <c r="B42" s="27">
        <v>194</v>
      </c>
      <c r="C42" s="27">
        <v>3002</v>
      </c>
      <c r="D42" s="34" t="s">
        <v>80</v>
      </c>
      <c r="E42" s="47">
        <v>7330.7</v>
      </c>
    </row>
    <row r="43" spans="1:5" ht="51">
      <c r="A43" s="33">
        <v>27</v>
      </c>
      <c r="B43" s="37" t="s">
        <v>19</v>
      </c>
      <c r="C43" s="37" t="s">
        <v>26</v>
      </c>
      <c r="D43" s="30" t="s">
        <v>86</v>
      </c>
      <c r="E43" s="47">
        <v>616.1</v>
      </c>
    </row>
    <row r="44" spans="1:5" ht="25.5">
      <c r="A44" s="32">
        <v>28</v>
      </c>
      <c r="B44" s="37" t="s">
        <v>18</v>
      </c>
      <c r="C44" s="37" t="s">
        <v>24</v>
      </c>
      <c r="D44" s="30" t="s">
        <v>84</v>
      </c>
      <c r="E44" s="47">
        <v>5422.2</v>
      </c>
    </row>
    <row r="45" spans="1:5" ht="38.25">
      <c r="A45" s="32">
        <v>29</v>
      </c>
      <c r="B45" s="37" t="s">
        <v>20</v>
      </c>
      <c r="C45" s="37" t="s">
        <v>23</v>
      </c>
      <c r="D45" s="30" t="s">
        <v>99</v>
      </c>
      <c r="E45" s="47">
        <v>154044.6</v>
      </c>
    </row>
    <row r="46" spans="1:5" ht="63.75">
      <c r="A46" s="33">
        <v>30</v>
      </c>
      <c r="B46" s="37" t="s">
        <v>15</v>
      </c>
      <c r="C46" s="37" t="s">
        <v>27</v>
      </c>
      <c r="D46" s="30" t="s">
        <v>89</v>
      </c>
      <c r="E46" s="47">
        <v>93</v>
      </c>
    </row>
    <row r="47" spans="1:5" ht="63.75">
      <c r="A47" s="32">
        <v>31</v>
      </c>
      <c r="B47" s="37" t="s">
        <v>16</v>
      </c>
      <c r="C47" s="37" t="s">
        <v>28</v>
      </c>
      <c r="D47" s="30" t="s">
        <v>39</v>
      </c>
      <c r="E47" s="47">
        <v>199650.8</v>
      </c>
    </row>
    <row r="48" spans="1:5" s="2" customFormat="1" ht="25.5">
      <c r="A48" s="32">
        <v>32</v>
      </c>
      <c r="B48" s="38" t="s">
        <v>17</v>
      </c>
      <c r="C48" s="38" t="s">
        <v>25</v>
      </c>
      <c r="D48" s="34" t="s">
        <v>85</v>
      </c>
      <c r="E48" s="47">
        <v>11555</v>
      </c>
    </row>
    <row r="49" spans="1:5" s="2" customFormat="1" ht="153">
      <c r="A49" s="33">
        <v>33</v>
      </c>
      <c r="B49" s="38" t="s">
        <v>30</v>
      </c>
      <c r="C49" s="38" t="s">
        <v>43</v>
      </c>
      <c r="D49" s="34" t="s">
        <v>83</v>
      </c>
      <c r="E49" s="48">
        <v>10459.3</v>
      </c>
    </row>
    <row r="50" spans="1:5" s="2" customFormat="1" ht="25.5">
      <c r="A50" s="32">
        <v>34</v>
      </c>
      <c r="B50" s="29">
        <v>127.132</v>
      </c>
      <c r="C50" s="39" t="s">
        <v>31</v>
      </c>
      <c r="D50" s="30" t="s">
        <v>94</v>
      </c>
      <c r="E50" s="47">
        <f>2563+3000</f>
        <v>5563</v>
      </c>
    </row>
    <row r="51" spans="1:5" s="2" customFormat="1" ht="25.5">
      <c r="A51" s="32">
        <v>35</v>
      </c>
      <c r="B51" s="38" t="s">
        <v>53</v>
      </c>
      <c r="C51" s="38" t="s">
        <v>54</v>
      </c>
      <c r="D51" s="34" t="s">
        <v>101</v>
      </c>
      <c r="E51" s="47">
        <f>990.8+222.8</f>
        <v>1213.6</v>
      </c>
    </row>
    <row r="52" spans="1:5" s="2" customFormat="1" ht="25.5">
      <c r="A52" s="33">
        <v>36</v>
      </c>
      <c r="B52" s="38" t="s">
        <v>47</v>
      </c>
      <c r="C52" s="38" t="s">
        <v>48</v>
      </c>
      <c r="D52" s="34" t="s">
        <v>92</v>
      </c>
      <c r="E52" s="47">
        <v>45.8</v>
      </c>
    </row>
    <row r="53" spans="1:5" s="2" customFormat="1" ht="55.5" customHeight="1">
      <c r="A53" s="32">
        <v>37</v>
      </c>
      <c r="B53" s="38" t="s">
        <v>103</v>
      </c>
      <c r="C53" s="38" t="s">
        <v>104</v>
      </c>
      <c r="D53" s="34" t="s">
        <v>102</v>
      </c>
      <c r="E53" s="47">
        <v>344</v>
      </c>
    </row>
    <row r="54" spans="1:5" s="2" customFormat="1" ht="25.5">
      <c r="A54" s="32">
        <v>38</v>
      </c>
      <c r="B54" s="38" t="s">
        <v>32</v>
      </c>
      <c r="C54" s="40" t="s">
        <v>75</v>
      </c>
      <c r="D54" s="34" t="s">
        <v>95</v>
      </c>
      <c r="E54" s="47">
        <v>1968</v>
      </c>
    </row>
    <row r="55" spans="1:5" s="2" customFormat="1" ht="25.5">
      <c r="A55" s="33">
        <v>39</v>
      </c>
      <c r="B55" s="38" t="s">
        <v>40</v>
      </c>
      <c r="C55" s="40" t="s">
        <v>50</v>
      </c>
      <c r="D55" s="34" t="s">
        <v>97</v>
      </c>
      <c r="E55" s="47">
        <v>7.1</v>
      </c>
    </row>
    <row r="56" spans="1:5" s="2" customFormat="1" ht="39" customHeight="1">
      <c r="A56" s="32">
        <v>40</v>
      </c>
      <c r="B56" s="38" t="s">
        <v>55</v>
      </c>
      <c r="C56" s="38" t="s">
        <v>56</v>
      </c>
      <c r="D56" s="34" t="s">
        <v>90</v>
      </c>
      <c r="E56" s="47">
        <v>72</v>
      </c>
    </row>
    <row r="57" spans="1:5" s="2" customFormat="1" ht="38.25">
      <c r="A57" s="32">
        <v>41</v>
      </c>
      <c r="B57" s="38" t="s">
        <v>49</v>
      </c>
      <c r="C57" s="40" t="s">
        <v>74</v>
      </c>
      <c r="D57" s="34" t="s">
        <v>81</v>
      </c>
      <c r="E57" s="47">
        <v>28905.3</v>
      </c>
    </row>
    <row r="58" spans="1:5" s="2" customFormat="1" ht="38.25">
      <c r="A58" s="33">
        <v>42</v>
      </c>
      <c r="B58" s="38" t="s">
        <v>46</v>
      </c>
      <c r="C58" s="40" t="s">
        <v>73</v>
      </c>
      <c r="D58" s="34" t="s">
        <v>79</v>
      </c>
      <c r="E58" s="47">
        <v>12004.5</v>
      </c>
    </row>
    <row r="59" spans="1:5" s="2" customFormat="1" ht="12.75">
      <c r="A59" s="64" t="s">
        <v>9</v>
      </c>
      <c r="B59" s="65"/>
      <c r="C59" s="65"/>
      <c r="D59" s="65"/>
      <c r="E59" s="45">
        <f>SUM(E33:E58)</f>
        <v>768707.7000000002</v>
      </c>
    </row>
    <row r="60" spans="1:5" s="2" customFormat="1" ht="51">
      <c r="A60" s="41">
        <v>43</v>
      </c>
      <c r="B60" s="42">
        <v>316</v>
      </c>
      <c r="C60" s="42">
        <v>4010</v>
      </c>
      <c r="D60" s="43" t="s">
        <v>64</v>
      </c>
      <c r="E60" s="49">
        <v>414.2</v>
      </c>
    </row>
    <row r="61" spans="1:5" s="2" customFormat="1" ht="12.75">
      <c r="A61" s="66" t="s">
        <v>13</v>
      </c>
      <c r="B61" s="67"/>
      <c r="C61" s="67"/>
      <c r="D61" s="68"/>
      <c r="E61" s="45">
        <f>SUM(E60:E60)</f>
        <v>414.2</v>
      </c>
    </row>
    <row r="62" spans="1:5" s="2" customFormat="1" ht="15">
      <c r="A62" s="69" t="s">
        <v>7</v>
      </c>
      <c r="B62" s="70"/>
      <c r="C62" s="70"/>
      <c r="D62" s="70"/>
      <c r="E62" s="50">
        <f>E59+E16+E61+E32</f>
        <v>987627.8</v>
      </c>
    </row>
    <row r="63" spans="1:5" ht="25.5">
      <c r="A63" s="32">
        <v>44</v>
      </c>
      <c r="B63" s="27">
        <v>119</v>
      </c>
      <c r="C63" s="27">
        <v>119</v>
      </c>
      <c r="D63" s="34" t="s">
        <v>33</v>
      </c>
      <c r="E63" s="47">
        <v>3184.2</v>
      </c>
    </row>
    <row r="64" spans="1:5" ht="25.5">
      <c r="A64" s="32">
        <v>45</v>
      </c>
      <c r="B64" s="27">
        <v>721</v>
      </c>
      <c r="C64" s="27">
        <v>721</v>
      </c>
      <c r="D64" s="34" t="s">
        <v>34</v>
      </c>
      <c r="E64" s="47">
        <v>208</v>
      </c>
    </row>
    <row r="65" spans="1:5" ht="38.25">
      <c r="A65" s="32">
        <v>46</v>
      </c>
      <c r="B65" s="44">
        <v>723</v>
      </c>
      <c r="C65" s="44">
        <v>723</v>
      </c>
      <c r="D65" s="30" t="s">
        <v>35</v>
      </c>
      <c r="E65" s="47">
        <v>162.3</v>
      </c>
    </row>
    <row r="66" spans="1:5" ht="51">
      <c r="A66" s="32">
        <v>47</v>
      </c>
      <c r="B66" s="44">
        <v>735</v>
      </c>
      <c r="C66" s="44">
        <v>735</v>
      </c>
      <c r="D66" s="30" t="s">
        <v>36</v>
      </c>
      <c r="E66" s="47">
        <v>1000</v>
      </c>
    </row>
    <row r="67" spans="1:5" ht="25.5">
      <c r="A67" s="32">
        <v>48</v>
      </c>
      <c r="B67" s="44">
        <v>736</v>
      </c>
      <c r="C67" s="44">
        <v>736</v>
      </c>
      <c r="D67" s="30" t="s">
        <v>37</v>
      </c>
      <c r="E67" s="47">
        <f>50+10</f>
        <v>60</v>
      </c>
    </row>
    <row r="68" spans="1:5" ht="38.25">
      <c r="A68" s="32">
        <v>49</v>
      </c>
      <c r="B68" s="44">
        <v>739</v>
      </c>
      <c r="C68" s="44">
        <v>739</v>
      </c>
      <c r="D68" s="30" t="s">
        <v>41</v>
      </c>
      <c r="E68" s="47">
        <v>30</v>
      </c>
    </row>
    <row r="69" spans="1:5" ht="38.25">
      <c r="A69" s="32">
        <v>50</v>
      </c>
      <c r="B69" s="44">
        <v>742</v>
      </c>
      <c r="C69" s="44">
        <v>742</v>
      </c>
      <c r="D69" s="30" t="s">
        <v>42</v>
      </c>
      <c r="E69" s="47">
        <v>35991.6</v>
      </c>
    </row>
    <row r="70" spans="1:5" ht="15.75" thickBot="1">
      <c r="A70" s="54" t="s">
        <v>14</v>
      </c>
      <c r="B70" s="55"/>
      <c r="C70" s="55"/>
      <c r="D70" s="56"/>
      <c r="E70" s="51">
        <f>SUM(E63:E69)</f>
        <v>40636.1</v>
      </c>
    </row>
    <row r="71" spans="1:5" ht="16.5" thickBot="1">
      <c r="A71" s="57" t="s">
        <v>8</v>
      </c>
      <c r="B71" s="58"/>
      <c r="C71" s="58"/>
      <c r="D71" s="59"/>
      <c r="E71" s="52">
        <f>E70+E62</f>
        <v>1028263.9</v>
      </c>
    </row>
  </sheetData>
  <sheetProtection/>
  <mergeCells count="9">
    <mergeCell ref="D8:E8"/>
    <mergeCell ref="A70:D70"/>
    <mergeCell ref="A71:D71"/>
    <mergeCell ref="A11:E11"/>
    <mergeCell ref="A16:D16"/>
    <mergeCell ref="A59:D59"/>
    <mergeCell ref="A61:D61"/>
    <mergeCell ref="A62:D62"/>
    <mergeCell ref="A32:D32"/>
  </mergeCells>
  <printOptions/>
  <pageMargins left="0.7874015748031497" right="0.3937007874015748" top="0.1968503937007874" bottom="0.1968503937007874" header="0" footer="0"/>
  <pageSetup fitToHeight="2"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Сурядная</dc:creator>
  <cp:keywords/>
  <dc:description/>
  <cp:lastModifiedBy>Дубовицкая Виктория Е.</cp:lastModifiedBy>
  <cp:lastPrinted>2022-10-31T08:54:57Z</cp:lastPrinted>
  <dcterms:created xsi:type="dcterms:W3CDTF">2005-12-26T07:27:52Z</dcterms:created>
  <dcterms:modified xsi:type="dcterms:W3CDTF">2022-11-07T13:00:03Z</dcterms:modified>
  <cp:category/>
  <cp:version/>
  <cp:contentType/>
  <cp:contentStatus/>
</cp:coreProperties>
</file>