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6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<sst xmlns="http://schemas.openxmlformats.org/spreadsheetml/2006/main" count="131" uniqueCount="41">
  <si>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Ответственный исполнитель, соисполнитель, участник</t>
  </si>
  <si>
    <t>Срок реализации</t>
  </si>
  <si>
    <t>Оценка расходов (тыс. руб., в ценах соответствующих лет)</t>
  </si>
  <si>
    <t>Всего</t>
  </si>
  <si>
    <t>Итого</t>
  </si>
  <si>
    <t>ГДК</t>
  </si>
  <si>
    <t>сектор</t>
  </si>
  <si>
    <t>итого</t>
  </si>
  <si>
    <t>Бюджет СМР</t>
  </si>
  <si>
    <t>Бюджет СГП</t>
  </si>
  <si>
    <t>Федеральный бюджет</t>
  </si>
  <si>
    <t>Областной бюджет</t>
  </si>
  <si>
    <t>Годы реализации</t>
  </si>
  <si>
    <t>Подпрограмма 1 Развитие культуры на территории Сланцевского городского поселения</t>
  </si>
  <si>
    <t>Основное мероприятие 1.1 Обеспечение текущей деятельности муниципальных учреждений культуры</t>
  </si>
  <si>
    <t>Основное мероприятие 1.2 Сохранение кадрового потенциала муниципальных учреждений культуры</t>
  </si>
  <si>
    <t>Основное мероприятие 1.3 Развитие и модернизация муниципальных учреждений культуры</t>
  </si>
  <si>
    <t>Основное мероприятие 1.4 Обеспечение эффективности проведения общегородских мероприятий</t>
  </si>
  <si>
    <t>Основное мероприятие 1.5 Библиотечное обслуживание и популяризация чтения</t>
  </si>
  <si>
    <t>Подпрограмма 2 Развитие молодежной политики на территории Сланцевского городского поселения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</si>
  <si>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</si>
  <si>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Подпрограмма 3 Развитие физической культуры и спорта на территории Сланцевского городского поселения</t>
  </si>
  <si>
    <t>Основное мероприятие 3.1. Создание условий для занятий физической культурой и спортом</t>
  </si>
  <si>
    <t>План реализации мероприятий муниципальной программы "Развитие культуры, спорта и молодежной политики на территории Сланцевского городского поселения"</t>
  </si>
  <si>
    <t>Муниципальная программа  "Развитие культуры, спорта и молодежной политики на территории Сланцевского городского поселения"</t>
  </si>
  <si>
    <t>Основное мероприятие 2.2 Реализация комплекса мер по созданию условий для социализации детей в каникулярный период</t>
  </si>
  <si>
    <t>Начало реализации</t>
  </si>
  <si>
    <t>Конец реализации</t>
  </si>
  <si>
    <t>Сектор по культуре, спорту и молодежной политике, подведомтсвенные учреждения, общественные объединения</t>
  </si>
  <si>
    <t>Сектор по культуре, спорту и молодежной политике, муниципальное казенное учреждение физической культуры и спорта "Физкультурно-оздоровительный комплекс "Сланцы"</t>
  </si>
  <si>
    <t>Сектор по культуре, спорту и молодежной политике,  муниципальное казенное учреждение культуры "Сланцевская межпоселенческая центральная районная библиотека"</t>
  </si>
  <si>
    <t>Основное мероприятие 1.6 Поддержка отрасли культуры</t>
  </si>
  <si>
    <t>Муниципальное казенное учреждение культуры "Культурно-досуговый центр"</t>
  </si>
  <si>
    <t>КДЦ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</si>
  <si>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</si>
  <si>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центр", муниципальное казенное учреждение физической культуры и спорта "Физкультурно-оздоровительный комплекс "Сланцы", муниципальное казенное учреждение культуры "Сланцевская межпоселенческая центральная районная библиотека"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</si>
  <si>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центр",  муниципальное казенное учреждение культуры "Сланцевская межпоселенческая центральная районная библиотека"</t>
  </si>
  <si>
    <t>Сектор по культуре, спорту и молодежной политике, МКУК "Культурно-досуговый центр"</t>
  </si>
  <si>
    <t>Сектор по культуре, спорту и молодежной политике, МКУК ""Культурно-досуговый центр""</t>
  </si>
  <si>
    <t>Наименование муниципальной программы, подпрограммы, мероприятия</t>
  </si>
  <si>
    <t xml:space="preserve">Приложение 1 к муниципальной программе 
«Развитие культуры, спорта и молодежной политики на территории Сланцевского городского поселения», утвержденной постановленем администрации Сланцевского муниципального района от_______№_____-п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</si>
</sst>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85" zoomScaleNormal="85" zoomScalePageLayoutView="0" workbookViewId="0" topLeftCell="A1">
      <selection activeCell="A3" sqref="A3:K3"/>
    </sheetView>
  </sheetViews>
  <sheetFormatPr defaultColWidth="9.140625" defaultRowHeight="15"/>
  <cols>
    <col min="1" max="1" width="26.00390625" style="3" customWidth="1"/>
    <col min="2" max="2" width="26.7109375" style="3" customWidth="1"/>
    <col min="3" max="3" width="11.7109375" style="3" customWidth="1"/>
    <col min="4" max="4" width="12.28125" style="3" customWidth="1"/>
    <col min="5" max="7" width="17.28125" style="3" customWidth="1"/>
    <col min="8" max="8" width="17.7109375" style="3" customWidth="1"/>
    <col min="9" max="9" width="19.28125" style="3" customWidth="1"/>
    <col min="10" max="10" width="18.28125" style="3" customWidth="1"/>
    <col min="11" max="11" width="18.00390625" style="3" customWidth="1"/>
    <col min="12" max="16384" width="8.8515625" style="3" customWidth="1"/>
  </cols>
  <sheetData>
    <row r="1" spans="10:11" ht="79.5" customHeight="1">
      <c r="J1" s="28" t="s">
        <v>40</v>
      </c>
      <c r="K1" s="28"/>
    </row>
    <row r="2" spans="10:11" ht="75" customHeight="1">
      <c r="J2" s="28"/>
      <c r="K2" s="28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5.5" customHeight="1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50.25" customHeight="1">
      <c r="A5" s="30" t="s">
        <v>39</v>
      </c>
      <c r="B5" s="30" t="s">
        <v>0</v>
      </c>
      <c r="C5" s="30" t="s">
        <v>1</v>
      </c>
      <c r="D5" s="30"/>
      <c r="E5" s="30" t="s">
        <v>12</v>
      </c>
      <c r="F5" s="30" t="s">
        <v>2</v>
      </c>
      <c r="G5" s="30"/>
      <c r="H5" s="30"/>
      <c r="I5" s="30"/>
      <c r="J5" s="30"/>
      <c r="K5" s="30"/>
    </row>
    <row r="6" spans="1:11" ht="26.25" customHeight="1">
      <c r="A6" s="30"/>
      <c r="B6" s="30"/>
      <c r="C6" s="30" t="s">
        <v>26</v>
      </c>
      <c r="D6" s="30" t="s">
        <v>27</v>
      </c>
      <c r="E6" s="30"/>
      <c r="F6" s="30"/>
      <c r="G6" s="21" t="s">
        <v>3</v>
      </c>
      <c r="H6" s="30" t="s">
        <v>10</v>
      </c>
      <c r="I6" s="30" t="s">
        <v>11</v>
      </c>
      <c r="J6" s="21" t="s">
        <v>8</v>
      </c>
      <c r="K6" s="30" t="s">
        <v>9</v>
      </c>
    </row>
    <row r="7" spans="1:11" ht="13.5">
      <c r="A7" s="30"/>
      <c r="B7" s="30"/>
      <c r="C7" s="30"/>
      <c r="D7" s="30"/>
      <c r="E7" s="30"/>
      <c r="F7" s="30"/>
      <c r="G7" s="22"/>
      <c r="H7" s="30"/>
      <c r="I7" s="30"/>
      <c r="J7" s="22"/>
      <c r="K7" s="30"/>
    </row>
    <row r="8" spans="1:11" ht="13.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/>
      <c r="H8" s="1">
        <v>7</v>
      </c>
      <c r="I8" s="1">
        <v>8</v>
      </c>
      <c r="J8" s="1">
        <v>9</v>
      </c>
      <c r="K8" s="1">
        <v>10</v>
      </c>
    </row>
    <row r="9" spans="1:11" ht="27.75" customHeight="1">
      <c r="A9" s="25" t="s">
        <v>24</v>
      </c>
      <c r="B9" s="21" t="s">
        <v>35</v>
      </c>
      <c r="C9" s="18">
        <v>43831</v>
      </c>
      <c r="D9" s="18">
        <v>46022</v>
      </c>
      <c r="E9" s="21">
        <v>2020</v>
      </c>
      <c r="F9" s="2" t="s">
        <v>5</v>
      </c>
      <c r="G9" s="14">
        <f>H9+I9+J9+K9</f>
        <v>40725.184140000005</v>
      </c>
      <c r="H9" s="14">
        <f aca="true" t="shared" si="0" ref="H9:K10">H18+H67</f>
        <v>0</v>
      </c>
      <c r="I9" s="14">
        <f t="shared" si="0"/>
        <v>15633.900000000001</v>
      </c>
      <c r="J9" s="14">
        <f t="shared" si="0"/>
        <v>0</v>
      </c>
      <c r="K9" s="14">
        <f t="shared" si="0"/>
        <v>25091.284140000003</v>
      </c>
    </row>
    <row r="10" spans="1:11" ht="27.75" customHeight="1">
      <c r="A10" s="29"/>
      <c r="B10" s="27"/>
      <c r="C10" s="19"/>
      <c r="D10" s="19"/>
      <c r="E10" s="27"/>
      <c r="F10" s="2" t="s">
        <v>33</v>
      </c>
      <c r="G10" s="14">
        <f>H10+I10+J10+K10</f>
        <v>39291.13984</v>
      </c>
      <c r="H10" s="14">
        <f t="shared" si="0"/>
        <v>0</v>
      </c>
      <c r="I10" s="14">
        <f t="shared" si="0"/>
        <v>8177.3</v>
      </c>
      <c r="J10" s="14">
        <f t="shared" si="0"/>
        <v>0</v>
      </c>
      <c r="K10" s="14">
        <f t="shared" si="0"/>
        <v>31113.839840000004</v>
      </c>
    </row>
    <row r="11" spans="1:11" ht="27.75" customHeight="1">
      <c r="A11" s="29"/>
      <c r="B11" s="27"/>
      <c r="C11" s="19"/>
      <c r="D11" s="19"/>
      <c r="E11" s="27"/>
      <c r="F11" s="2" t="s">
        <v>6</v>
      </c>
      <c r="G11" s="14">
        <f>H11+I11+J11+K11</f>
        <v>25213.2</v>
      </c>
      <c r="H11" s="14">
        <f>H20+H69+H94</f>
        <v>0</v>
      </c>
      <c r="I11" s="14">
        <f>I20+I69+I94</f>
        <v>0</v>
      </c>
      <c r="J11" s="14">
        <f>J20+J69+J94</f>
        <v>0</v>
      </c>
      <c r="K11" s="14">
        <f>K20+K69+K94</f>
        <v>25213.2</v>
      </c>
    </row>
    <row r="12" spans="1:11" ht="51" customHeight="1">
      <c r="A12" s="29"/>
      <c r="B12" s="27"/>
      <c r="C12" s="20"/>
      <c r="D12" s="20"/>
      <c r="E12" s="22"/>
      <c r="F12" s="13" t="s">
        <v>7</v>
      </c>
      <c r="G12" s="15">
        <f>G9+G10+G11</f>
        <v>105229.52398000001</v>
      </c>
      <c r="H12" s="15">
        <f>+H9+H10+H11</f>
        <v>0</v>
      </c>
      <c r="I12" s="15">
        <f>+I9+I10+I11</f>
        <v>23811.2</v>
      </c>
      <c r="J12" s="15">
        <f>+J9+J10+J11</f>
        <v>0</v>
      </c>
      <c r="K12" s="15">
        <f>+K9+K10+K11</f>
        <v>81418.32398</v>
      </c>
    </row>
    <row r="13" spans="1:11" ht="27.75" customHeight="1">
      <c r="A13" s="29"/>
      <c r="B13" s="27"/>
      <c r="C13" s="18">
        <v>44197</v>
      </c>
      <c r="D13" s="18">
        <v>46022</v>
      </c>
      <c r="E13" s="21">
        <v>2021</v>
      </c>
      <c r="F13" s="2" t="s">
        <v>5</v>
      </c>
      <c r="G13" s="14">
        <f>H13+I13+J13+K13</f>
        <v>29579.95925</v>
      </c>
      <c r="H13" s="14">
        <f aca="true" t="shared" si="1" ref="H13:K14">H22+H71</f>
        <v>0</v>
      </c>
      <c r="I13" s="14">
        <f t="shared" si="1"/>
        <v>6880.8999</v>
      </c>
      <c r="J13" s="14">
        <f t="shared" si="1"/>
        <v>0</v>
      </c>
      <c r="K13" s="14">
        <f t="shared" si="1"/>
        <v>22699.05935</v>
      </c>
    </row>
    <row r="14" spans="1:11" ht="27.75" customHeight="1">
      <c r="A14" s="29"/>
      <c r="B14" s="27"/>
      <c r="C14" s="19"/>
      <c r="D14" s="19"/>
      <c r="E14" s="27"/>
      <c r="F14" s="2" t="s">
        <v>33</v>
      </c>
      <c r="G14" s="14">
        <f>H14+I14+J14+K14</f>
        <v>43963.093109999994</v>
      </c>
      <c r="H14" s="14">
        <f t="shared" si="1"/>
        <v>0</v>
      </c>
      <c r="I14" s="14">
        <f t="shared" si="1"/>
        <v>8617</v>
      </c>
      <c r="J14" s="14">
        <f t="shared" si="1"/>
        <v>0</v>
      </c>
      <c r="K14" s="14">
        <f t="shared" si="1"/>
        <v>35346.093109999994</v>
      </c>
    </row>
    <row r="15" spans="1:11" ht="27.75" customHeight="1">
      <c r="A15" s="29"/>
      <c r="B15" s="27"/>
      <c r="C15" s="19"/>
      <c r="D15" s="19"/>
      <c r="E15" s="27"/>
      <c r="F15" s="2" t="s">
        <v>6</v>
      </c>
      <c r="G15" s="14">
        <f>H15+I15+J15+K15</f>
        <v>27653.2</v>
      </c>
      <c r="H15" s="14">
        <f>H24+H73+H95</f>
        <v>0</v>
      </c>
      <c r="I15" s="14">
        <f>I24+I73+I95</f>
        <v>0</v>
      </c>
      <c r="J15" s="14">
        <f>J24+J73+J95</f>
        <v>0</v>
      </c>
      <c r="K15" s="14">
        <f>K24+K73+K95</f>
        <v>27653.2</v>
      </c>
    </row>
    <row r="16" spans="1:11" ht="55.5" customHeight="1">
      <c r="A16" s="26"/>
      <c r="B16" s="22"/>
      <c r="C16" s="20"/>
      <c r="D16" s="20"/>
      <c r="E16" s="22"/>
      <c r="F16" s="13" t="s">
        <v>7</v>
      </c>
      <c r="G16" s="15">
        <f>G13+G14+G15</f>
        <v>101196.25236</v>
      </c>
      <c r="H16" s="15">
        <f>+H13+H14+H15</f>
        <v>0</v>
      </c>
      <c r="I16" s="15">
        <f>+I13+I14+I15</f>
        <v>15497.8999</v>
      </c>
      <c r="J16" s="15">
        <f>+J13+J14+J15</f>
        <v>0</v>
      </c>
      <c r="K16" s="15">
        <f>+K13+K14+K15</f>
        <v>85698.35246</v>
      </c>
    </row>
    <row r="17" spans="1:11" ht="27.75" customHeight="1">
      <c r="A17" s="6" t="s">
        <v>4</v>
      </c>
      <c r="B17" s="7"/>
      <c r="C17" s="8">
        <v>43831</v>
      </c>
      <c r="D17" s="8">
        <v>46022</v>
      </c>
      <c r="E17" s="7"/>
      <c r="F17" s="9"/>
      <c r="G17" s="16">
        <f>G12+G16</f>
        <v>206425.77634</v>
      </c>
      <c r="H17" s="16">
        <f>H12+H16</f>
        <v>0</v>
      </c>
      <c r="I17" s="16">
        <f>I12+I16</f>
        <v>39309.0999</v>
      </c>
      <c r="J17" s="16">
        <f>J12+J16</f>
        <v>0</v>
      </c>
      <c r="K17" s="16">
        <f>K12+K16</f>
        <v>167116.67644</v>
      </c>
    </row>
    <row r="18" spans="1:11" ht="33" customHeight="1">
      <c r="A18" s="25" t="s">
        <v>13</v>
      </c>
      <c r="B18" s="21" t="s">
        <v>36</v>
      </c>
      <c r="C18" s="18">
        <v>43831</v>
      </c>
      <c r="D18" s="18">
        <v>46022</v>
      </c>
      <c r="E18" s="21">
        <v>2020</v>
      </c>
      <c r="F18" s="2" t="s">
        <v>5</v>
      </c>
      <c r="G18" s="14">
        <f aca="true" t="shared" si="2" ref="G18:G25">H18+I18+J18+K18</f>
        <v>40725.184140000005</v>
      </c>
      <c r="H18" s="14">
        <f>H27+H36+H45+H54</f>
        <v>0</v>
      </c>
      <c r="I18" s="14">
        <f>I27+I36+I45+I54</f>
        <v>15633.900000000001</v>
      </c>
      <c r="J18" s="14">
        <f>J27+J36+J45+J54</f>
        <v>0</v>
      </c>
      <c r="K18" s="14">
        <f>K27+K36+K45+K54</f>
        <v>25091.284140000003</v>
      </c>
    </row>
    <row r="19" spans="1:11" ht="33" customHeight="1">
      <c r="A19" s="29"/>
      <c r="B19" s="27"/>
      <c r="C19" s="19"/>
      <c r="D19" s="19"/>
      <c r="E19" s="27"/>
      <c r="F19" s="2" t="s">
        <v>33</v>
      </c>
      <c r="G19" s="14">
        <f>H19+I19+J19+K19</f>
        <v>38326.575390000005</v>
      </c>
      <c r="H19" s="14">
        <f>H28+H37+H46+H55+H64</f>
        <v>0</v>
      </c>
      <c r="I19" s="14">
        <f>I28+I37+I46+I55+I64</f>
        <v>8177.3</v>
      </c>
      <c r="J19" s="14">
        <f>J28+J37+J46+J55+J64</f>
        <v>0</v>
      </c>
      <c r="K19" s="14">
        <f>K28+K37+K46+K55+K64</f>
        <v>30149.275390000003</v>
      </c>
    </row>
    <row r="20" spans="1:11" ht="33" customHeight="1">
      <c r="A20" s="29"/>
      <c r="B20" s="27"/>
      <c r="C20" s="19"/>
      <c r="D20" s="19"/>
      <c r="E20" s="27"/>
      <c r="F20" s="2" t="s">
        <v>6</v>
      </c>
      <c r="G20" s="14">
        <f t="shared" si="2"/>
        <v>24213.2</v>
      </c>
      <c r="H20" s="14">
        <f>H29+H38+H47+H61</f>
        <v>0</v>
      </c>
      <c r="I20" s="14">
        <f>I29+I38+I47+I61</f>
        <v>0</v>
      </c>
      <c r="J20" s="14">
        <f>J29+J38+J47+J61</f>
        <v>0</v>
      </c>
      <c r="K20" s="14">
        <f>K29+K38+K47+K61</f>
        <v>24213.2</v>
      </c>
    </row>
    <row r="21" spans="1:11" ht="33" customHeight="1">
      <c r="A21" s="29"/>
      <c r="B21" s="27"/>
      <c r="C21" s="20"/>
      <c r="D21" s="20"/>
      <c r="E21" s="22"/>
      <c r="F21" s="10" t="s">
        <v>7</v>
      </c>
      <c r="G21" s="17">
        <f t="shared" si="2"/>
        <v>103264.95953000001</v>
      </c>
      <c r="H21" s="17">
        <f>H18+H19+H20</f>
        <v>0</v>
      </c>
      <c r="I21" s="17">
        <f>I18+I19+I20</f>
        <v>23811.2</v>
      </c>
      <c r="J21" s="17">
        <f>J18+J19+J20</f>
        <v>0</v>
      </c>
      <c r="K21" s="17">
        <f>K18+K19+K20</f>
        <v>79453.75953000001</v>
      </c>
    </row>
    <row r="22" spans="1:11" ht="33" customHeight="1">
      <c r="A22" s="29"/>
      <c r="B22" s="27"/>
      <c r="C22" s="18">
        <v>44197</v>
      </c>
      <c r="D22" s="18">
        <v>46022</v>
      </c>
      <c r="E22" s="21">
        <v>2021</v>
      </c>
      <c r="F22" s="2" t="s">
        <v>5</v>
      </c>
      <c r="G22" s="14">
        <f t="shared" si="2"/>
        <v>29579.95925</v>
      </c>
      <c r="H22" s="14">
        <f>H31+H40+H49+H57</f>
        <v>0</v>
      </c>
      <c r="I22" s="14">
        <f>I31+I40+I49+I57</f>
        <v>6880.8999</v>
      </c>
      <c r="J22" s="14">
        <f>J31+J40+J49+J57</f>
        <v>0</v>
      </c>
      <c r="K22" s="14">
        <f>K31+K40+K49+K57</f>
        <v>22699.05935</v>
      </c>
    </row>
    <row r="23" spans="1:11" ht="33" customHeight="1">
      <c r="A23" s="29"/>
      <c r="B23" s="27"/>
      <c r="C23" s="19"/>
      <c r="D23" s="19"/>
      <c r="E23" s="27"/>
      <c r="F23" s="2" t="s">
        <v>33</v>
      </c>
      <c r="G23" s="14">
        <f t="shared" si="2"/>
        <v>42869.513029999995</v>
      </c>
      <c r="H23" s="14">
        <f>H32+H41+H50+H58+H65</f>
        <v>0</v>
      </c>
      <c r="I23" s="14">
        <f>I32+I41+I50+I58+I65</f>
        <v>8617</v>
      </c>
      <c r="J23" s="14">
        <f>J32+J41+J50+J58+J65</f>
        <v>0</v>
      </c>
      <c r="K23" s="14">
        <f>K32+K41+K50+K58+K65</f>
        <v>34252.513029999995</v>
      </c>
    </row>
    <row r="24" spans="1:11" ht="33" customHeight="1">
      <c r="A24" s="29"/>
      <c r="B24" s="27"/>
      <c r="C24" s="19"/>
      <c r="D24" s="19"/>
      <c r="E24" s="27"/>
      <c r="F24" s="2" t="s">
        <v>6</v>
      </c>
      <c r="G24" s="14">
        <f t="shared" si="2"/>
        <v>26653.2</v>
      </c>
      <c r="H24" s="14">
        <f>H33+H42+H51+H62</f>
        <v>0</v>
      </c>
      <c r="I24" s="14">
        <f>I33+I42+I51+I62</f>
        <v>0</v>
      </c>
      <c r="J24" s="14">
        <f>J33+J42+J51+J62</f>
        <v>0</v>
      </c>
      <c r="K24" s="14">
        <f>K33+K42+K51+K62</f>
        <v>26653.2</v>
      </c>
    </row>
    <row r="25" spans="1:11" ht="33" customHeight="1">
      <c r="A25" s="26"/>
      <c r="B25" s="22"/>
      <c r="C25" s="20"/>
      <c r="D25" s="20"/>
      <c r="E25" s="22"/>
      <c r="F25" s="13" t="s">
        <v>7</v>
      </c>
      <c r="G25" s="15">
        <f t="shared" si="2"/>
        <v>99102.67228</v>
      </c>
      <c r="H25" s="15">
        <f>H22+H23+H24</f>
        <v>0</v>
      </c>
      <c r="I25" s="15">
        <f>I22+I23+I24</f>
        <v>15497.8999</v>
      </c>
      <c r="J25" s="15">
        <f>J22+J23+J24</f>
        <v>0</v>
      </c>
      <c r="K25" s="15">
        <f>K22+K23+K24</f>
        <v>83604.77238</v>
      </c>
    </row>
    <row r="26" spans="1:11" ht="33" customHeight="1">
      <c r="A26" s="6" t="s">
        <v>4</v>
      </c>
      <c r="B26" s="7"/>
      <c r="C26" s="8">
        <v>43831</v>
      </c>
      <c r="D26" s="8">
        <v>46022</v>
      </c>
      <c r="E26" s="7"/>
      <c r="F26" s="9"/>
      <c r="G26" s="16">
        <f>G21+G25</f>
        <v>202367.63181</v>
      </c>
      <c r="H26" s="16">
        <f>H21+H25</f>
        <v>0</v>
      </c>
      <c r="I26" s="16">
        <f>I21+I25</f>
        <v>39309.0999</v>
      </c>
      <c r="J26" s="16">
        <f>J21+J25</f>
        <v>0</v>
      </c>
      <c r="K26" s="16">
        <f>K21+K25</f>
        <v>163058.53191000002</v>
      </c>
    </row>
    <row r="27" spans="1:11" ht="33" customHeight="1">
      <c r="A27" s="21" t="s">
        <v>14</v>
      </c>
      <c r="B27" s="21" t="s">
        <v>34</v>
      </c>
      <c r="C27" s="18">
        <v>43831</v>
      </c>
      <c r="D27" s="18">
        <v>46022</v>
      </c>
      <c r="E27" s="21">
        <v>2020</v>
      </c>
      <c r="F27" s="2" t="s">
        <v>5</v>
      </c>
      <c r="G27" s="14">
        <f aca="true" t="shared" si="3" ref="G27:G33">H27+I27+J27+K27</f>
        <v>5080.99366</v>
      </c>
      <c r="H27" s="14">
        <v>0</v>
      </c>
      <c r="I27" s="14">
        <v>0</v>
      </c>
      <c r="J27" s="14">
        <v>0</v>
      </c>
      <c r="K27" s="14">
        <v>5080.99366</v>
      </c>
    </row>
    <row r="28" spans="1:11" ht="33" customHeight="1">
      <c r="A28" s="27"/>
      <c r="B28" s="27"/>
      <c r="C28" s="19"/>
      <c r="D28" s="19"/>
      <c r="E28" s="27"/>
      <c r="F28" s="2" t="s">
        <v>33</v>
      </c>
      <c r="G28" s="14">
        <f t="shared" si="3"/>
        <v>8448.18656</v>
      </c>
      <c r="H28" s="14">
        <v>0</v>
      </c>
      <c r="I28" s="14">
        <v>0</v>
      </c>
      <c r="J28" s="14">
        <v>0</v>
      </c>
      <c r="K28" s="14">
        <v>8448.18656</v>
      </c>
    </row>
    <row r="29" spans="1:11" ht="33" customHeight="1">
      <c r="A29" s="27"/>
      <c r="B29" s="27"/>
      <c r="C29" s="19"/>
      <c r="D29" s="19"/>
      <c r="E29" s="27"/>
      <c r="F29" s="2" t="s">
        <v>6</v>
      </c>
      <c r="G29" s="14">
        <f t="shared" si="3"/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33" customHeight="1">
      <c r="A30" s="27"/>
      <c r="B30" s="27"/>
      <c r="C30" s="20"/>
      <c r="D30" s="20"/>
      <c r="E30" s="22"/>
      <c r="F30" s="10" t="s">
        <v>7</v>
      </c>
      <c r="G30" s="17">
        <f>G27+G28+G29</f>
        <v>13529.18022</v>
      </c>
      <c r="H30" s="17">
        <f>H27+H28+H29</f>
        <v>0</v>
      </c>
      <c r="I30" s="17">
        <f>I27+I28+I29</f>
        <v>0</v>
      </c>
      <c r="J30" s="17">
        <f>J27+J28+J29</f>
        <v>0</v>
      </c>
      <c r="K30" s="17">
        <f>K27+K28+K29</f>
        <v>13529.18022</v>
      </c>
    </row>
    <row r="31" spans="1:11" ht="33" customHeight="1">
      <c r="A31" s="27"/>
      <c r="B31" s="27"/>
      <c r="C31" s="18">
        <v>44197</v>
      </c>
      <c r="D31" s="18">
        <v>46022</v>
      </c>
      <c r="E31" s="21">
        <v>2021</v>
      </c>
      <c r="F31" s="2" t="s">
        <v>5</v>
      </c>
      <c r="G31" s="14">
        <f t="shared" si="3"/>
        <v>6296.45935</v>
      </c>
      <c r="H31" s="14">
        <v>0</v>
      </c>
      <c r="I31" s="14">
        <v>0</v>
      </c>
      <c r="J31" s="14">
        <v>0</v>
      </c>
      <c r="K31" s="14">
        <v>6296.45935</v>
      </c>
    </row>
    <row r="32" spans="1:11" ht="33" customHeight="1">
      <c r="A32" s="27"/>
      <c r="B32" s="27"/>
      <c r="C32" s="19"/>
      <c r="D32" s="19"/>
      <c r="E32" s="27"/>
      <c r="F32" s="2" t="s">
        <v>33</v>
      </c>
      <c r="G32" s="14">
        <f t="shared" si="3"/>
        <v>10251.71303</v>
      </c>
      <c r="H32" s="14">
        <v>0</v>
      </c>
      <c r="I32" s="14">
        <v>90</v>
      </c>
      <c r="J32" s="14">
        <v>0</v>
      </c>
      <c r="K32" s="14">
        <v>10161.71303</v>
      </c>
    </row>
    <row r="33" spans="1:11" ht="33" customHeight="1">
      <c r="A33" s="27"/>
      <c r="B33" s="27"/>
      <c r="C33" s="19"/>
      <c r="D33" s="19"/>
      <c r="E33" s="27"/>
      <c r="F33" s="2" t="s">
        <v>6</v>
      </c>
      <c r="G33" s="14">
        <f t="shared" si="3"/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33" customHeight="1">
      <c r="A34" s="22"/>
      <c r="B34" s="22"/>
      <c r="C34" s="20"/>
      <c r="D34" s="20"/>
      <c r="E34" s="22"/>
      <c r="F34" s="13" t="s">
        <v>7</v>
      </c>
      <c r="G34" s="15">
        <f>G31+G32+G33</f>
        <v>16548.17238</v>
      </c>
      <c r="H34" s="15">
        <f>H31+H32+H33</f>
        <v>0</v>
      </c>
      <c r="I34" s="15">
        <f>I31+I32+I33</f>
        <v>90</v>
      </c>
      <c r="J34" s="15">
        <f>J31+J32+J33</f>
        <v>0</v>
      </c>
      <c r="K34" s="15">
        <f>K31+K32+K33</f>
        <v>16458.17238</v>
      </c>
    </row>
    <row r="35" spans="1:11" ht="33" customHeight="1">
      <c r="A35" s="6" t="s">
        <v>4</v>
      </c>
      <c r="B35" s="7"/>
      <c r="C35" s="8">
        <v>43831</v>
      </c>
      <c r="D35" s="8">
        <v>46022</v>
      </c>
      <c r="E35" s="7"/>
      <c r="F35" s="9"/>
      <c r="G35" s="16">
        <f>G30+G34</f>
        <v>30077.3526</v>
      </c>
      <c r="H35" s="16">
        <f>H30+H34</f>
        <v>0</v>
      </c>
      <c r="I35" s="16">
        <f>I30+I34</f>
        <v>90</v>
      </c>
      <c r="J35" s="16">
        <f>J30+J34</f>
        <v>0</v>
      </c>
      <c r="K35" s="16">
        <f>K30+K34</f>
        <v>29987.3526</v>
      </c>
    </row>
    <row r="36" spans="1:11" ht="33" customHeight="1">
      <c r="A36" s="21" t="s">
        <v>15</v>
      </c>
      <c r="B36" s="21" t="s">
        <v>34</v>
      </c>
      <c r="C36" s="18">
        <v>43831</v>
      </c>
      <c r="D36" s="18">
        <v>46022</v>
      </c>
      <c r="E36" s="21">
        <v>2020</v>
      </c>
      <c r="F36" s="2" t="s">
        <v>5</v>
      </c>
      <c r="G36" s="14">
        <f aca="true" t="shared" si="4" ref="G36:G42">H36+I36+J36+K36</f>
        <v>21994.59048</v>
      </c>
      <c r="H36" s="14">
        <v>0</v>
      </c>
      <c r="I36" s="14">
        <v>5996.7</v>
      </c>
      <c r="J36" s="14">
        <v>0</v>
      </c>
      <c r="K36" s="14">
        <v>15997.89048</v>
      </c>
    </row>
    <row r="37" spans="1:11" ht="33" customHeight="1">
      <c r="A37" s="27"/>
      <c r="B37" s="27"/>
      <c r="C37" s="19"/>
      <c r="D37" s="19"/>
      <c r="E37" s="27"/>
      <c r="F37" s="2" t="s">
        <v>33</v>
      </c>
      <c r="G37" s="14">
        <f t="shared" si="4"/>
        <v>28555.67483</v>
      </c>
      <c r="H37" s="14">
        <v>0</v>
      </c>
      <c r="I37" s="14">
        <v>8177.3</v>
      </c>
      <c r="J37" s="14">
        <v>0</v>
      </c>
      <c r="K37" s="14">
        <v>20378.37483</v>
      </c>
    </row>
    <row r="38" spans="1:11" ht="33" customHeight="1">
      <c r="A38" s="27"/>
      <c r="B38" s="27"/>
      <c r="C38" s="19"/>
      <c r="D38" s="19"/>
      <c r="E38" s="27"/>
      <c r="F38" s="2" t="s">
        <v>6</v>
      </c>
      <c r="G38" s="14">
        <f t="shared" si="4"/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33" customHeight="1">
      <c r="A39" s="27"/>
      <c r="B39" s="27"/>
      <c r="C39" s="20"/>
      <c r="D39" s="20"/>
      <c r="E39" s="22"/>
      <c r="F39" s="13" t="s">
        <v>7</v>
      </c>
      <c r="G39" s="15">
        <f>G36+G37+G38</f>
        <v>50550.26531</v>
      </c>
      <c r="H39" s="15">
        <f>H36+H37+H38</f>
        <v>0</v>
      </c>
      <c r="I39" s="15">
        <f>I36+I37+I38</f>
        <v>14174</v>
      </c>
      <c r="J39" s="15">
        <f>J36+J37+J38</f>
        <v>0</v>
      </c>
      <c r="K39" s="15">
        <f>K36+K37+K38</f>
        <v>36376.26531</v>
      </c>
    </row>
    <row r="40" spans="1:11" ht="33" customHeight="1">
      <c r="A40" s="27"/>
      <c r="B40" s="27"/>
      <c r="C40" s="18">
        <v>44197</v>
      </c>
      <c r="D40" s="18">
        <v>46022</v>
      </c>
      <c r="E40" s="21">
        <v>2021</v>
      </c>
      <c r="F40" s="2" t="s">
        <v>5</v>
      </c>
      <c r="G40" s="14">
        <f t="shared" si="4"/>
        <v>21793.6</v>
      </c>
      <c r="H40" s="14">
        <v>0</v>
      </c>
      <c r="I40" s="14">
        <v>6253.1</v>
      </c>
      <c r="J40" s="14">
        <v>0</v>
      </c>
      <c r="K40" s="14">
        <v>15540.5</v>
      </c>
    </row>
    <row r="41" spans="1:11" ht="33" customHeight="1">
      <c r="A41" s="27"/>
      <c r="B41" s="27"/>
      <c r="C41" s="19"/>
      <c r="D41" s="19"/>
      <c r="E41" s="27"/>
      <c r="F41" s="2" t="s">
        <v>33</v>
      </c>
      <c r="G41" s="14">
        <f t="shared" si="4"/>
        <v>31297.1</v>
      </c>
      <c r="H41" s="14">
        <v>0</v>
      </c>
      <c r="I41" s="14">
        <v>8527</v>
      </c>
      <c r="J41" s="14">
        <v>0</v>
      </c>
      <c r="K41" s="14">
        <v>22770.1</v>
      </c>
    </row>
    <row r="42" spans="1:11" ht="33" customHeight="1">
      <c r="A42" s="27"/>
      <c r="B42" s="27"/>
      <c r="C42" s="19"/>
      <c r="D42" s="19"/>
      <c r="E42" s="27"/>
      <c r="F42" s="2" t="s">
        <v>6</v>
      </c>
      <c r="G42" s="14">
        <f t="shared" si="4"/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33" customHeight="1">
      <c r="A43" s="22"/>
      <c r="B43" s="22"/>
      <c r="C43" s="20"/>
      <c r="D43" s="20"/>
      <c r="E43" s="22"/>
      <c r="F43" s="13" t="s">
        <v>7</v>
      </c>
      <c r="G43" s="15">
        <f>G40+G41+G42</f>
        <v>53090.7</v>
      </c>
      <c r="H43" s="15">
        <f>H40+H41+H42</f>
        <v>0</v>
      </c>
      <c r="I43" s="15">
        <f>I40+I41+I42</f>
        <v>14780.1</v>
      </c>
      <c r="J43" s="15">
        <f>J40+J41+J42</f>
        <v>0</v>
      </c>
      <c r="K43" s="15">
        <f>K40+K41+K42</f>
        <v>38310.6</v>
      </c>
    </row>
    <row r="44" spans="1:11" ht="33" customHeight="1">
      <c r="A44" s="6" t="s">
        <v>4</v>
      </c>
      <c r="B44" s="7"/>
      <c r="C44" s="8">
        <v>43831</v>
      </c>
      <c r="D44" s="8">
        <v>46022</v>
      </c>
      <c r="E44" s="7"/>
      <c r="F44" s="9"/>
      <c r="G44" s="16">
        <f>G39+G43</f>
        <v>103640.96531</v>
      </c>
      <c r="H44" s="16">
        <f>H39+H43</f>
        <v>0</v>
      </c>
      <c r="I44" s="16">
        <f>I39+I43</f>
        <v>28954.1</v>
      </c>
      <c r="J44" s="16">
        <f>J39+J43</f>
        <v>0</v>
      </c>
      <c r="K44" s="16">
        <f>K39+K43</f>
        <v>74686.86531</v>
      </c>
    </row>
    <row r="45" spans="1:11" ht="33" customHeight="1">
      <c r="A45" s="21" t="s">
        <v>16</v>
      </c>
      <c r="B45" s="21" t="s">
        <v>34</v>
      </c>
      <c r="C45" s="18">
        <v>43831</v>
      </c>
      <c r="D45" s="18">
        <v>46022</v>
      </c>
      <c r="E45" s="21">
        <v>2020</v>
      </c>
      <c r="F45" s="2" t="s">
        <v>5</v>
      </c>
      <c r="G45" s="14">
        <f aca="true" t="shared" si="5" ref="G45:G51">H45+I45+J45+K45</f>
        <v>12849.6</v>
      </c>
      <c r="H45" s="14">
        <v>0</v>
      </c>
      <c r="I45" s="14">
        <v>9637.2</v>
      </c>
      <c r="J45" s="14">
        <v>0</v>
      </c>
      <c r="K45" s="14">
        <v>3212.4</v>
      </c>
    </row>
    <row r="46" spans="1:11" ht="33" customHeight="1">
      <c r="A46" s="27"/>
      <c r="B46" s="27"/>
      <c r="C46" s="19"/>
      <c r="D46" s="19"/>
      <c r="E46" s="27"/>
      <c r="F46" s="2" t="s">
        <v>33</v>
      </c>
      <c r="G46" s="14">
        <f t="shared" si="5"/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33" customHeight="1">
      <c r="A47" s="27"/>
      <c r="B47" s="27"/>
      <c r="C47" s="19"/>
      <c r="D47" s="19"/>
      <c r="E47" s="27"/>
      <c r="F47" s="2" t="s">
        <v>6</v>
      </c>
      <c r="G47" s="14">
        <f t="shared" si="5"/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33" customHeight="1">
      <c r="A48" s="27"/>
      <c r="B48" s="27"/>
      <c r="C48" s="20"/>
      <c r="D48" s="20"/>
      <c r="E48" s="22"/>
      <c r="F48" s="13" t="s">
        <v>7</v>
      </c>
      <c r="G48" s="15">
        <f>G45+G46+G47</f>
        <v>12849.6</v>
      </c>
      <c r="H48" s="15">
        <v>0</v>
      </c>
      <c r="I48" s="15">
        <v>0</v>
      </c>
      <c r="J48" s="15">
        <v>0</v>
      </c>
      <c r="K48" s="15">
        <f>K45+K46+K47</f>
        <v>3212.4</v>
      </c>
    </row>
    <row r="49" spans="1:11" ht="33" customHeight="1">
      <c r="A49" s="27"/>
      <c r="B49" s="27"/>
      <c r="C49" s="18">
        <v>44197</v>
      </c>
      <c r="D49" s="18">
        <v>46022</v>
      </c>
      <c r="E49" s="21">
        <v>2021</v>
      </c>
      <c r="F49" s="2" t="s">
        <v>5</v>
      </c>
      <c r="G49" s="14">
        <f>H49+I49+J49+K49</f>
        <v>689.8999</v>
      </c>
      <c r="H49" s="14">
        <v>0</v>
      </c>
      <c r="I49" s="14">
        <v>627.7999</v>
      </c>
      <c r="J49" s="14">
        <v>0</v>
      </c>
      <c r="K49" s="14">
        <v>62.1</v>
      </c>
    </row>
    <row r="50" spans="1:11" ht="33" customHeight="1">
      <c r="A50" s="27"/>
      <c r="B50" s="27"/>
      <c r="C50" s="19"/>
      <c r="D50" s="19"/>
      <c r="E50" s="27"/>
      <c r="F50" s="2" t="s">
        <v>33</v>
      </c>
      <c r="G50" s="14">
        <f t="shared" si="5"/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33" customHeight="1">
      <c r="A51" s="27"/>
      <c r="B51" s="27"/>
      <c r="C51" s="19"/>
      <c r="D51" s="19"/>
      <c r="E51" s="27"/>
      <c r="F51" s="2" t="s">
        <v>6</v>
      </c>
      <c r="G51" s="14">
        <f t="shared" si="5"/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33" customHeight="1">
      <c r="A52" s="22"/>
      <c r="B52" s="22"/>
      <c r="C52" s="20"/>
      <c r="D52" s="20"/>
      <c r="E52" s="22"/>
      <c r="F52" s="13" t="s">
        <v>7</v>
      </c>
      <c r="G52" s="15">
        <f>G49+G50+G51</f>
        <v>689.8999</v>
      </c>
      <c r="H52" s="15">
        <v>0</v>
      </c>
      <c r="I52" s="15">
        <v>0</v>
      </c>
      <c r="J52" s="15">
        <v>0</v>
      </c>
      <c r="K52" s="15">
        <f>K49+K50+K51</f>
        <v>62.1</v>
      </c>
    </row>
    <row r="53" spans="1:11" ht="33" customHeight="1">
      <c r="A53" s="6" t="s">
        <v>4</v>
      </c>
      <c r="B53" s="7"/>
      <c r="C53" s="8">
        <v>43831</v>
      </c>
      <c r="D53" s="8">
        <v>46022</v>
      </c>
      <c r="E53" s="7"/>
      <c r="F53" s="9"/>
      <c r="G53" s="16">
        <f>G48+G52</f>
        <v>13539.4999</v>
      </c>
      <c r="H53" s="16">
        <f>H48+H52</f>
        <v>0</v>
      </c>
      <c r="I53" s="16">
        <f>I48+I52</f>
        <v>0</v>
      </c>
      <c r="J53" s="16">
        <f>J48+J52</f>
        <v>0</v>
      </c>
      <c r="K53" s="16">
        <f>K48+K52</f>
        <v>3274.5</v>
      </c>
    </row>
    <row r="54" spans="1:11" ht="33" customHeight="1">
      <c r="A54" s="21" t="s">
        <v>17</v>
      </c>
      <c r="B54" s="21" t="s">
        <v>34</v>
      </c>
      <c r="C54" s="18">
        <v>43831</v>
      </c>
      <c r="D54" s="18">
        <v>46022</v>
      </c>
      <c r="E54" s="21">
        <v>2020</v>
      </c>
      <c r="F54" s="2" t="s">
        <v>5</v>
      </c>
      <c r="G54" s="14">
        <f>H54+I54+J54+K54</f>
        <v>800</v>
      </c>
      <c r="H54" s="14">
        <v>0</v>
      </c>
      <c r="I54" s="14">
        <v>0</v>
      </c>
      <c r="J54" s="14">
        <v>0</v>
      </c>
      <c r="K54" s="14">
        <v>800</v>
      </c>
    </row>
    <row r="55" spans="1:11" ht="33" customHeight="1">
      <c r="A55" s="27"/>
      <c r="B55" s="27"/>
      <c r="C55" s="19"/>
      <c r="D55" s="19"/>
      <c r="E55" s="27"/>
      <c r="F55" s="2" t="s">
        <v>33</v>
      </c>
      <c r="G55" s="14">
        <f>H55+I55+J55+K55</f>
        <v>1322.714</v>
      </c>
      <c r="H55" s="14">
        <v>0</v>
      </c>
      <c r="I55" s="14">
        <v>0</v>
      </c>
      <c r="J55" s="14">
        <v>0</v>
      </c>
      <c r="K55" s="14">
        <v>1322.714</v>
      </c>
    </row>
    <row r="56" spans="1:11" ht="33" customHeight="1">
      <c r="A56" s="27"/>
      <c r="B56" s="27"/>
      <c r="C56" s="20"/>
      <c r="D56" s="20"/>
      <c r="E56" s="22"/>
      <c r="F56" s="13" t="s">
        <v>7</v>
      </c>
      <c r="G56" s="15">
        <f>G54+G55</f>
        <v>2122.714</v>
      </c>
      <c r="H56" s="15">
        <v>0</v>
      </c>
      <c r="I56" s="15">
        <v>0</v>
      </c>
      <c r="J56" s="15">
        <v>0</v>
      </c>
      <c r="K56" s="15">
        <f>K54+K55</f>
        <v>2122.714</v>
      </c>
    </row>
    <row r="57" spans="1:11" ht="33" customHeight="1">
      <c r="A57" s="27"/>
      <c r="B57" s="27"/>
      <c r="C57" s="18">
        <v>44197</v>
      </c>
      <c r="D57" s="18">
        <v>46022</v>
      </c>
      <c r="E57" s="21">
        <v>2021</v>
      </c>
      <c r="F57" s="2" t="s">
        <v>5</v>
      </c>
      <c r="G57" s="14">
        <f>H57+I57+J57+K57</f>
        <v>800</v>
      </c>
      <c r="H57" s="14">
        <v>0</v>
      </c>
      <c r="I57" s="14">
        <v>0</v>
      </c>
      <c r="J57" s="14">
        <v>0</v>
      </c>
      <c r="K57" s="14">
        <v>800</v>
      </c>
    </row>
    <row r="58" spans="1:11" ht="33" customHeight="1">
      <c r="A58" s="27"/>
      <c r="B58" s="27"/>
      <c r="C58" s="19"/>
      <c r="D58" s="19"/>
      <c r="E58" s="27"/>
      <c r="F58" s="2" t="s">
        <v>33</v>
      </c>
      <c r="G58" s="14">
        <f>H58+I58+J58+K58</f>
        <v>1320.7</v>
      </c>
      <c r="H58" s="14">
        <v>0</v>
      </c>
      <c r="I58" s="14">
        <v>0</v>
      </c>
      <c r="J58" s="14">
        <v>0</v>
      </c>
      <c r="K58" s="14">
        <v>1320.7</v>
      </c>
    </row>
    <row r="59" spans="1:11" ht="33" customHeight="1">
      <c r="A59" s="22"/>
      <c r="B59" s="22"/>
      <c r="C59" s="20"/>
      <c r="D59" s="20"/>
      <c r="E59" s="22"/>
      <c r="F59" s="13" t="s">
        <v>7</v>
      </c>
      <c r="G59" s="15">
        <f>G57+G58</f>
        <v>2120.7</v>
      </c>
      <c r="H59" s="15">
        <v>0</v>
      </c>
      <c r="I59" s="15">
        <v>0</v>
      </c>
      <c r="J59" s="15">
        <v>0</v>
      </c>
      <c r="K59" s="15">
        <f>K57+K58</f>
        <v>2120.7</v>
      </c>
    </row>
    <row r="60" spans="1:11" ht="33" customHeight="1">
      <c r="A60" s="6" t="s">
        <v>4</v>
      </c>
      <c r="B60" s="7"/>
      <c r="C60" s="8">
        <v>43831</v>
      </c>
      <c r="D60" s="8">
        <v>46022</v>
      </c>
      <c r="E60" s="7"/>
      <c r="F60" s="9"/>
      <c r="G60" s="16">
        <f>G56+G59</f>
        <v>4243.414</v>
      </c>
      <c r="H60" s="16">
        <f>H56+H59</f>
        <v>0</v>
      </c>
      <c r="I60" s="16">
        <f>I56+I59</f>
        <v>0</v>
      </c>
      <c r="J60" s="16">
        <f>J56+J59</f>
        <v>0</v>
      </c>
      <c r="K60" s="16">
        <f>K56+K59</f>
        <v>4243.414</v>
      </c>
    </row>
    <row r="61" spans="1:11" ht="33" customHeight="1">
      <c r="A61" s="21" t="s">
        <v>18</v>
      </c>
      <c r="B61" s="33" t="s">
        <v>30</v>
      </c>
      <c r="C61" s="5">
        <v>43831</v>
      </c>
      <c r="D61" s="5">
        <v>46022</v>
      </c>
      <c r="E61" s="4">
        <v>2020</v>
      </c>
      <c r="F61" s="2" t="s">
        <v>6</v>
      </c>
      <c r="G61" s="14">
        <f>H61+I61+J61+K61</f>
        <v>24213.2</v>
      </c>
      <c r="H61" s="14">
        <v>0</v>
      </c>
      <c r="I61" s="14">
        <v>0</v>
      </c>
      <c r="J61" s="14">
        <v>0</v>
      </c>
      <c r="K61" s="14">
        <v>24213.2</v>
      </c>
    </row>
    <row r="62" spans="1:11" ht="33" customHeight="1">
      <c r="A62" s="22"/>
      <c r="B62" s="34"/>
      <c r="C62" s="5">
        <v>44197</v>
      </c>
      <c r="D62" s="5">
        <v>46022</v>
      </c>
      <c r="E62" s="4">
        <v>2021</v>
      </c>
      <c r="F62" s="2" t="s">
        <v>6</v>
      </c>
      <c r="G62" s="14">
        <f>H62+I62+J62+K62</f>
        <v>26653.2</v>
      </c>
      <c r="H62" s="14">
        <v>0</v>
      </c>
      <c r="I62" s="14">
        <v>0</v>
      </c>
      <c r="J62" s="14">
        <v>0</v>
      </c>
      <c r="K62" s="14">
        <v>26653.2</v>
      </c>
    </row>
    <row r="63" spans="1:11" ht="33" customHeight="1">
      <c r="A63" s="6" t="s">
        <v>4</v>
      </c>
      <c r="B63" s="7"/>
      <c r="C63" s="8">
        <v>43831</v>
      </c>
      <c r="D63" s="8">
        <v>46022</v>
      </c>
      <c r="E63" s="9"/>
      <c r="F63" s="9"/>
      <c r="G63" s="16">
        <f>G61+G62</f>
        <v>50866.4</v>
      </c>
      <c r="H63" s="16">
        <f>H61+H62</f>
        <v>0</v>
      </c>
      <c r="I63" s="16">
        <f>I61+I62</f>
        <v>0</v>
      </c>
      <c r="J63" s="16">
        <f>J61+J62</f>
        <v>0</v>
      </c>
      <c r="K63" s="16">
        <f>K61+K62</f>
        <v>50866.4</v>
      </c>
    </row>
    <row r="64" spans="1:11" ht="33" customHeight="1">
      <c r="A64" s="21" t="s">
        <v>31</v>
      </c>
      <c r="B64" s="21" t="s">
        <v>32</v>
      </c>
      <c r="C64" s="5">
        <v>43831</v>
      </c>
      <c r="D64" s="5">
        <v>46022</v>
      </c>
      <c r="E64" s="2">
        <v>2020</v>
      </c>
      <c r="F64" s="2" t="s">
        <v>33</v>
      </c>
      <c r="G64" s="14">
        <f>H64+I64+J64+K64</f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33" customHeight="1">
      <c r="A65" s="22"/>
      <c r="B65" s="22"/>
      <c r="C65" s="5">
        <v>44197</v>
      </c>
      <c r="D65" s="5">
        <v>46022</v>
      </c>
      <c r="E65" s="2">
        <v>2021</v>
      </c>
      <c r="F65" s="2" t="s">
        <v>33</v>
      </c>
      <c r="G65" s="14">
        <f>H65+I65+J65+K65</f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33" customHeight="1">
      <c r="A66" s="6" t="s">
        <v>4</v>
      </c>
      <c r="B66" s="7"/>
      <c r="C66" s="8">
        <v>43831</v>
      </c>
      <c r="D66" s="8">
        <v>46022</v>
      </c>
      <c r="E66" s="9"/>
      <c r="F66" s="9"/>
      <c r="G66" s="16">
        <f>G64+G65</f>
        <v>0</v>
      </c>
      <c r="H66" s="16">
        <f>H64+H65</f>
        <v>0</v>
      </c>
      <c r="I66" s="16">
        <f>I64+I65</f>
        <v>0</v>
      </c>
      <c r="J66" s="16">
        <f>J64+J65</f>
        <v>0</v>
      </c>
      <c r="K66" s="16">
        <f>K64+K65</f>
        <v>0</v>
      </c>
    </row>
    <row r="67" spans="1:11" ht="33" customHeight="1">
      <c r="A67" s="25" t="s">
        <v>19</v>
      </c>
      <c r="B67" s="21" t="s">
        <v>37</v>
      </c>
      <c r="C67" s="18">
        <v>43831</v>
      </c>
      <c r="D67" s="18">
        <v>46022</v>
      </c>
      <c r="E67" s="21">
        <v>2020</v>
      </c>
      <c r="F67" s="2" t="s">
        <v>5</v>
      </c>
      <c r="G67" s="14">
        <f>H67+I67+J67+K67</f>
        <v>0</v>
      </c>
      <c r="H67" s="14">
        <f aca="true" t="shared" si="6" ref="H67:K69">H76+H85</f>
        <v>0</v>
      </c>
      <c r="I67" s="14">
        <f t="shared" si="6"/>
        <v>0</v>
      </c>
      <c r="J67" s="14">
        <f t="shared" si="6"/>
        <v>0</v>
      </c>
      <c r="K67" s="14">
        <f t="shared" si="6"/>
        <v>0</v>
      </c>
    </row>
    <row r="68" spans="1:11" ht="33" customHeight="1">
      <c r="A68" s="29"/>
      <c r="B68" s="27"/>
      <c r="C68" s="19"/>
      <c r="D68" s="19"/>
      <c r="E68" s="27"/>
      <c r="F68" s="2" t="s">
        <v>33</v>
      </c>
      <c r="G68" s="14">
        <f>H68+I68+J68+K68</f>
        <v>964.5644500000001</v>
      </c>
      <c r="H68" s="14">
        <f t="shared" si="6"/>
        <v>0</v>
      </c>
      <c r="I68" s="14">
        <f t="shared" si="6"/>
        <v>0</v>
      </c>
      <c r="J68" s="14">
        <f t="shared" si="6"/>
        <v>0</v>
      </c>
      <c r="K68" s="14">
        <f t="shared" si="6"/>
        <v>964.5644500000001</v>
      </c>
    </row>
    <row r="69" spans="1:11" ht="33" customHeight="1">
      <c r="A69" s="29"/>
      <c r="B69" s="27"/>
      <c r="C69" s="19"/>
      <c r="D69" s="19"/>
      <c r="E69" s="27"/>
      <c r="F69" s="2" t="s">
        <v>6</v>
      </c>
      <c r="G69" s="14">
        <f>H69+I69+J69+K69</f>
        <v>0</v>
      </c>
      <c r="H69" s="14">
        <f t="shared" si="6"/>
        <v>0</v>
      </c>
      <c r="I69" s="14">
        <f t="shared" si="6"/>
        <v>0</v>
      </c>
      <c r="J69" s="14">
        <f t="shared" si="6"/>
        <v>0</v>
      </c>
      <c r="K69" s="14">
        <f t="shared" si="6"/>
        <v>0</v>
      </c>
    </row>
    <row r="70" spans="1:11" ht="33" customHeight="1">
      <c r="A70" s="29"/>
      <c r="B70" s="27"/>
      <c r="C70" s="20"/>
      <c r="D70" s="20"/>
      <c r="E70" s="22"/>
      <c r="F70" s="13" t="s">
        <v>7</v>
      </c>
      <c r="G70" s="15">
        <f>G67+G68+G69</f>
        <v>964.5644500000001</v>
      </c>
      <c r="H70" s="15">
        <f>H67+H68+H69</f>
        <v>0</v>
      </c>
      <c r="I70" s="15">
        <f>I67+I68+I69</f>
        <v>0</v>
      </c>
      <c r="J70" s="15">
        <f>J67+J68+J69</f>
        <v>0</v>
      </c>
      <c r="K70" s="15">
        <f>K67+K68+K69</f>
        <v>964.5644500000001</v>
      </c>
    </row>
    <row r="71" spans="1:11" ht="33" customHeight="1">
      <c r="A71" s="29"/>
      <c r="B71" s="27"/>
      <c r="C71" s="18">
        <v>44197</v>
      </c>
      <c r="D71" s="18">
        <v>46022</v>
      </c>
      <c r="E71" s="21">
        <v>2021</v>
      </c>
      <c r="F71" s="2" t="s">
        <v>5</v>
      </c>
      <c r="G71" s="14">
        <f>H71+I71+J71+K71</f>
        <v>0</v>
      </c>
      <c r="H71" s="14">
        <f aca="true" t="shared" si="7" ref="H71:K73">H80+H89</f>
        <v>0</v>
      </c>
      <c r="I71" s="14">
        <f t="shared" si="7"/>
        <v>0</v>
      </c>
      <c r="J71" s="14">
        <f t="shared" si="7"/>
        <v>0</v>
      </c>
      <c r="K71" s="14">
        <f t="shared" si="7"/>
        <v>0</v>
      </c>
    </row>
    <row r="72" spans="1:11" ht="33" customHeight="1">
      <c r="A72" s="29"/>
      <c r="B72" s="27"/>
      <c r="C72" s="19"/>
      <c r="D72" s="19"/>
      <c r="E72" s="27"/>
      <c r="F72" s="2" t="s">
        <v>33</v>
      </c>
      <c r="G72" s="14">
        <f>H72+I72+J72+K72</f>
        <v>1093.58008</v>
      </c>
      <c r="H72" s="14">
        <f t="shared" si="7"/>
        <v>0</v>
      </c>
      <c r="I72" s="14">
        <f t="shared" si="7"/>
        <v>0</v>
      </c>
      <c r="J72" s="14">
        <f t="shared" si="7"/>
        <v>0</v>
      </c>
      <c r="K72" s="14">
        <f t="shared" si="7"/>
        <v>1093.58008</v>
      </c>
    </row>
    <row r="73" spans="1:11" ht="33" customHeight="1">
      <c r="A73" s="29"/>
      <c r="B73" s="27"/>
      <c r="C73" s="19"/>
      <c r="D73" s="19"/>
      <c r="E73" s="27"/>
      <c r="F73" s="2" t="s">
        <v>6</v>
      </c>
      <c r="G73" s="14">
        <f>H73+I73+J73+K73</f>
        <v>0</v>
      </c>
      <c r="H73" s="14">
        <f t="shared" si="7"/>
        <v>0</v>
      </c>
      <c r="I73" s="14">
        <f t="shared" si="7"/>
        <v>0</v>
      </c>
      <c r="J73" s="14">
        <f t="shared" si="7"/>
        <v>0</v>
      </c>
      <c r="K73" s="14">
        <f t="shared" si="7"/>
        <v>0</v>
      </c>
    </row>
    <row r="74" spans="1:11" ht="33" customHeight="1">
      <c r="A74" s="26"/>
      <c r="B74" s="22"/>
      <c r="C74" s="20"/>
      <c r="D74" s="20"/>
      <c r="E74" s="22"/>
      <c r="F74" s="13" t="s">
        <v>7</v>
      </c>
      <c r="G74" s="15">
        <f>G71+G72+G73</f>
        <v>1093.58008</v>
      </c>
      <c r="H74" s="15">
        <f>H71+H72+H73</f>
        <v>0</v>
      </c>
      <c r="I74" s="15">
        <f>I71+I72+I73</f>
        <v>0</v>
      </c>
      <c r="J74" s="15">
        <f>J71+J72+J73</f>
        <v>0</v>
      </c>
      <c r="K74" s="15">
        <f>K71+K72+K73</f>
        <v>1093.58008</v>
      </c>
    </row>
    <row r="75" spans="1:11" ht="33" customHeight="1">
      <c r="A75" s="6" t="s">
        <v>4</v>
      </c>
      <c r="B75" s="7"/>
      <c r="C75" s="8">
        <v>43831</v>
      </c>
      <c r="D75" s="8">
        <v>46022</v>
      </c>
      <c r="E75" s="7"/>
      <c r="F75" s="9"/>
      <c r="G75" s="16">
        <f>G70+G74</f>
        <v>2058.14453</v>
      </c>
      <c r="H75" s="16">
        <f>H70+H74</f>
        <v>0</v>
      </c>
      <c r="I75" s="16">
        <f>I70+I74</f>
        <v>0</v>
      </c>
      <c r="J75" s="16">
        <f>J70+J74</f>
        <v>0</v>
      </c>
      <c r="K75" s="16">
        <f>K70+K74</f>
        <v>2058.14453</v>
      </c>
    </row>
    <row r="76" spans="1:11" ht="33" customHeight="1">
      <c r="A76" s="21" t="s">
        <v>20</v>
      </c>
      <c r="B76" s="21" t="s">
        <v>28</v>
      </c>
      <c r="C76" s="18">
        <v>43831</v>
      </c>
      <c r="D76" s="18">
        <v>46022</v>
      </c>
      <c r="E76" s="21">
        <v>2020</v>
      </c>
      <c r="F76" s="2" t="s">
        <v>5</v>
      </c>
      <c r="G76" s="14">
        <f>H76+I76+J76+K76</f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33" customHeight="1">
      <c r="A77" s="27"/>
      <c r="B77" s="27"/>
      <c r="C77" s="19"/>
      <c r="D77" s="19"/>
      <c r="E77" s="27"/>
      <c r="F77" s="2" t="s">
        <v>33</v>
      </c>
      <c r="G77" s="14">
        <f>H77+I77+J77+K77</f>
        <v>202.6</v>
      </c>
      <c r="H77" s="14">
        <v>0</v>
      </c>
      <c r="I77" s="14">
        <v>0</v>
      </c>
      <c r="J77" s="14">
        <v>0</v>
      </c>
      <c r="K77" s="14">
        <v>202.6</v>
      </c>
    </row>
    <row r="78" spans="1:11" ht="33" customHeight="1">
      <c r="A78" s="27"/>
      <c r="B78" s="27"/>
      <c r="C78" s="19"/>
      <c r="D78" s="19"/>
      <c r="E78" s="27"/>
      <c r="F78" s="2" t="s">
        <v>6</v>
      </c>
      <c r="G78" s="14">
        <f>H78+I78+J78+K78</f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33" customHeight="1">
      <c r="A79" s="27"/>
      <c r="B79" s="27"/>
      <c r="C79" s="20"/>
      <c r="D79" s="20"/>
      <c r="E79" s="22"/>
      <c r="F79" s="13" t="s">
        <v>7</v>
      </c>
      <c r="G79" s="15">
        <f>G76+G77+G78</f>
        <v>202.6</v>
      </c>
      <c r="H79" s="15">
        <v>0</v>
      </c>
      <c r="I79" s="15">
        <v>0</v>
      </c>
      <c r="J79" s="15">
        <v>0</v>
      </c>
      <c r="K79" s="15">
        <f>K76+K77+K78</f>
        <v>202.6</v>
      </c>
    </row>
    <row r="80" spans="1:11" ht="33" customHeight="1">
      <c r="A80" s="27"/>
      <c r="B80" s="27"/>
      <c r="C80" s="18">
        <v>44197</v>
      </c>
      <c r="D80" s="18">
        <v>46022</v>
      </c>
      <c r="E80" s="21">
        <v>2021</v>
      </c>
      <c r="F80" s="2" t="s">
        <v>5</v>
      </c>
      <c r="G80" s="14">
        <f>H80+I80+J80+K80</f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33" customHeight="1">
      <c r="A81" s="27"/>
      <c r="B81" s="27"/>
      <c r="C81" s="19"/>
      <c r="D81" s="19"/>
      <c r="E81" s="27"/>
      <c r="F81" s="2" t="s">
        <v>33</v>
      </c>
      <c r="G81" s="14">
        <f>H81+I81+J81+K81</f>
        <v>268.5</v>
      </c>
      <c r="H81" s="14">
        <v>0</v>
      </c>
      <c r="I81" s="14">
        <v>0</v>
      </c>
      <c r="J81" s="14">
        <v>0</v>
      </c>
      <c r="K81" s="14">
        <v>268.5</v>
      </c>
    </row>
    <row r="82" spans="1:11" ht="33" customHeight="1">
      <c r="A82" s="27"/>
      <c r="B82" s="27"/>
      <c r="C82" s="19"/>
      <c r="D82" s="19"/>
      <c r="E82" s="27"/>
      <c r="F82" s="2" t="s">
        <v>6</v>
      </c>
      <c r="G82" s="14">
        <f>H82+I82+J82+K82</f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33" customHeight="1">
      <c r="A83" s="22"/>
      <c r="B83" s="22"/>
      <c r="C83" s="20"/>
      <c r="D83" s="20"/>
      <c r="E83" s="22"/>
      <c r="F83" s="13" t="s">
        <v>7</v>
      </c>
      <c r="G83" s="15">
        <f>G80+G81+G82</f>
        <v>268.5</v>
      </c>
      <c r="H83" s="15">
        <v>0</v>
      </c>
      <c r="I83" s="15">
        <v>0</v>
      </c>
      <c r="J83" s="15">
        <v>0</v>
      </c>
      <c r="K83" s="15">
        <f>K80+K81+K82</f>
        <v>268.5</v>
      </c>
    </row>
    <row r="84" spans="1:11" ht="33" customHeight="1">
      <c r="A84" s="6" t="s">
        <v>4</v>
      </c>
      <c r="B84" s="7"/>
      <c r="C84" s="11">
        <v>43831</v>
      </c>
      <c r="D84" s="11">
        <v>46022</v>
      </c>
      <c r="E84" s="7"/>
      <c r="F84" s="9"/>
      <c r="G84" s="16">
        <f>G79+G83</f>
        <v>471.1</v>
      </c>
      <c r="H84" s="16">
        <f>H79+H83</f>
        <v>0</v>
      </c>
      <c r="I84" s="16">
        <f>I79+I83</f>
        <v>0</v>
      </c>
      <c r="J84" s="16">
        <f>J79+J83</f>
        <v>0</v>
      </c>
      <c r="K84" s="16">
        <f>K79+K83</f>
        <v>471.1</v>
      </c>
    </row>
    <row r="85" spans="1:11" ht="33" customHeight="1">
      <c r="A85" s="21" t="s">
        <v>25</v>
      </c>
      <c r="B85" s="21" t="s">
        <v>38</v>
      </c>
      <c r="C85" s="18">
        <v>43831</v>
      </c>
      <c r="D85" s="18">
        <v>46022</v>
      </c>
      <c r="E85" s="21">
        <v>2020</v>
      </c>
      <c r="F85" s="2" t="s">
        <v>5</v>
      </c>
      <c r="G85" s="14">
        <f>H85+I85+J85+K85</f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33" customHeight="1">
      <c r="A86" s="27"/>
      <c r="B86" s="27"/>
      <c r="C86" s="19"/>
      <c r="D86" s="19"/>
      <c r="E86" s="27"/>
      <c r="F86" s="2" t="s">
        <v>33</v>
      </c>
      <c r="G86" s="14">
        <f>H86+I86+J86+K86</f>
        <v>761.96445</v>
      </c>
      <c r="H86" s="14">
        <v>0</v>
      </c>
      <c r="I86" s="14">
        <v>0</v>
      </c>
      <c r="J86" s="14">
        <v>0</v>
      </c>
      <c r="K86" s="14">
        <v>761.96445</v>
      </c>
    </row>
    <row r="87" spans="1:11" ht="33" customHeight="1">
      <c r="A87" s="27"/>
      <c r="B87" s="27"/>
      <c r="C87" s="19"/>
      <c r="D87" s="19"/>
      <c r="E87" s="27"/>
      <c r="F87" s="2" t="s">
        <v>6</v>
      </c>
      <c r="G87" s="14">
        <f>H87+I87+J87+K87</f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33" customHeight="1">
      <c r="A88" s="27"/>
      <c r="B88" s="27"/>
      <c r="C88" s="20"/>
      <c r="D88" s="20"/>
      <c r="E88" s="22"/>
      <c r="F88" s="13" t="s">
        <v>7</v>
      </c>
      <c r="G88" s="15">
        <f>G85+G86+G87</f>
        <v>761.96445</v>
      </c>
      <c r="H88" s="15">
        <v>0</v>
      </c>
      <c r="I88" s="15">
        <v>0</v>
      </c>
      <c r="J88" s="15">
        <v>0</v>
      </c>
      <c r="K88" s="15">
        <f>K85+K86+K87</f>
        <v>761.96445</v>
      </c>
    </row>
    <row r="89" spans="1:11" ht="33" customHeight="1">
      <c r="A89" s="27"/>
      <c r="B89" s="27"/>
      <c r="C89" s="18">
        <v>44197</v>
      </c>
      <c r="D89" s="18">
        <v>46022</v>
      </c>
      <c r="E89" s="21">
        <v>2021</v>
      </c>
      <c r="F89" s="2" t="s">
        <v>5</v>
      </c>
      <c r="G89" s="14">
        <f>H89+I89+J89+K89</f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33" customHeight="1">
      <c r="A90" s="27"/>
      <c r="B90" s="27"/>
      <c r="C90" s="19"/>
      <c r="D90" s="19"/>
      <c r="E90" s="27"/>
      <c r="F90" s="2" t="s">
        <v>33</v>
      </c>
      <c r="G90" s="14">
        <f>H90+I90+J90+K90</f>
        <v>825.08008</v>
      </c>
      <c r="H90" s="14">
        <v>0</v>
      </c>
      <c r="I90" s="14">
        <v>0</v>
      </c>
      <c r="J90" s="14">
        <v>0</v>
      </c>
      <c r="K90" s="14">
        <v>825.08008</v>
      </c>
    </row>
    <row r="91" spans="1:11" ht="33" customHeight="1">
      <c r="A91" s="27"/>
      <c r="B91" s="27"/>
      <c r="C91" s="19"/>
      <c r="D91" s="19"/>
      <c r="E91" s="27"/>
      <c r="F91" s="2" t="s">
        <v>6</v>
      </c>
      <c r="G91" s="14">
        <f>H91+I91+J91+K91</f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33" customHeight="1">
      <c r="A92" s="22"/>
      <c r="B92" s="22"/>
      <c r="C92" s="20"/>
      <c r="D92" s="20"/>
      <c r="E92" s="22"/>
      <c r="F92" s="13" t="s">
        <v>7</v>
      </c>
      <c r="G92" s="15">
        <f>G89+G90+G91</f>
        <v>825.08008</v>
      </c>
      <c r="H92" s="15">
        <v>0</v>
      </c>
      <c r="I92" s="15">
        <v>0</v>
      </c>
      <c r="J92" s="15">
        <v>0</v>
      </c>
      <c r="K92" s="15">
        <f>K89+K90+K91</f>
        <v>825.08008</v>
      </c>
    </row>
    <row r="93" spans="1:11" ht="33" customHeight="1">
      <c r="A93" s="12" t="s">
        <v>4</v>
      </c>
      <c r="B93" s="12"/>
      <c r="C93" s="8">
        <v>43831</v>
      </c>
      <c r="D93" s="8">
        <v>46022</v>
      </c>
      <c r="E93" s="9"/>
      <c r="F93" s="9"/>
      <c r="G93" s="16">
        <f>G88+G92</f>
        <v>1587.0445300000001</v>
      </c>
      <c r="H93" s="16">
        <f>H88+H92</f>
        <v>0</v>
      </c>
      <c r="I93" s="16">
        <f>I88+I92</f>
        <v>0</v>
      </c>
      <c r="J93" s="16">
        <f>J88+J92</f>
        <v>0</v>
      </c>
      <c r="K93" s="16">
        <f>K88+K92</f>
        <v>1587.0445300000001</v>
      </c>
    </row>
    <row r="94" spans="1:11" ht="39.75" customHeight="1">
      <c r="A94" s="25" t="s">
        <v>21</v>
      </c>
      <c r="B94" s="23" t="s">
        <v>29</v>
      </c>
      <c r="C94" s="5">
        <v>43831</v>
      </c>
      <c r="D94" s="5">
        <v>46022</v>
      </c>
      <c r="E94" s="2">
        <v>2020</v>
      </c>
      <c r="F94" s="2" t="s">
        <v>6</v>
      </c>
      <c r="G94" s="14">
        <f>H94+I94+J94+K94</f>
        <v>1000</v>
      </c>
      <c r="H94" s="14">
        <f aca="true" t="shared" si="8" ref="H94:K95">H97</f>
        <v>0</v>
      </c>
      <c r="I94" s="14">
        <f t="shared" si="8"/>
        <v>0</v>
      </c>
      <c r="J94" s="14">
        <f t="shared" si="8"/>
        <v>0</v>
      </c>
      <c r="K94" s="14">
        <f t="shared" si="8"/>
        <v>1000</v>
      </c>
    </row>
    <row r="95" spans="1:11" ht="53.25" customHeight="1">
      <c r="A95" s="26"/>
      <c r="B95" s="24"/>
      <c r="C95" s="5">
        <v>44197</v>
      </c>
      <c r="D95" s="5">
        <v>46022</v>
      </c>
      <c r="E95" s="2">
        <v>2021</v>
      </c>
      <c r="F95" s="2" t="s">
        <v>6</v>
      </c>
      <c r="G95" s="14">
        <f>H95+I95+J95+K95</f>
        <v>1000</v>
      </c>
      <c r="H95" s="14">
        <f t="shared" si="8"/>
        <v>0</v>
      </c>
      <c r="I95" s="14">
        <f t="shared" si="8"/>
        <v>0</v>
      </c>
      <c r="J95" s="14">
        <f t="shared" si="8"/>
        <v>0</v>
      </c>
      <c r="K95" s="14">
        <f t="shared" si="8"/>
        <v>1000</v>
      </c>
    </row>
    <row r="96" spans="1:11" ht="33" customHeight="1">
      <c r="A96" s="6" t="s">
        <v>4</v>
      </c>
      <c r="B96" s="7"/>
      <c r="C96" s="8">
        <v>43831</v>
      </c>
      <c r="D96" s="8">
        <v>46022</v>
      </c>
      <c r="E96" s="9"/>
      <c r="F96" s="9"/>
      <c r="G96" s="16">
        <f>G94+G95</f>
        <v>2000</v>
      </c>
      <c r="H96" s="16">
        <f>H94+H95</f>
        <v>0</v>
      </c>
      <c r="I96" s="16">
        <f>I94+I95</f>
        <v>0</v>
      </c>
      <c r="J96" s="16">
        <f>J94+J95</f>
        <v>0</v>
      </c>
      <c r="K96" s="16">
        <f>K94+K95</f>
        <v>2000</v>
      </c>
    </row>
    <row r="97" spans="1:11" ht="33" customHeight="1">
      <c r="A97" s="21" t="s">
        <v>22</v>
      </c>
      <c r="B97" s="23" t="s">
        <v>29</v>
      </c>
      <c r="C97" s="5">
        <v>43831</v>
      </c>
      <c r="D97" s="5">
        <v>46022</v>
      </c>
      <c r="E97" s="2">
        <v>2020</v>
      </c>
      <c r="F97" s="2" t="s">
        <v>6</v>
      </c>
      <c r="G97" s="14">
        <f>H97+I97+J97+K97</f>
        <v>1000</v>
      </c>
      <c r="H97" s="14">
        <v>0</v>
      </c>
      <c r="I97" s="14">
        <v>0</v>
      </c>
      <c r="J97" s="14">
        <v>0</v>
      </c>
      <c r="K97" s="14">
        <v>1000</v>
      </c>
    </row>
    <row r="98" spans="1:11" ht="33" customHeight="1">
      <c r="A98" s="22"/>
      <c r="B98" s="24"/>
      <c r="C98" s="5">
        <v>44197</v>
      </c>
      <c r="D98" s="5">
        <v>46022</v>
      </c>
      <c r="E98" s="2">
        <v>2021</v>
      </c>
      <c r="F98" s="2" t="s">
        <v>6</v>
      </c>
      <c r="G98" s="14">
        <f>H98+I98+J98+K98</f>
        <v>1000</v>
      </c>
      <c r="H98" s="14">
        <v>0</v>
      </c>
      <c r="I98" s="14">
        <v>0</v>
      </c>
      <c r="J98" s="14">
        <v>0</v>
      </c>
      <c r="K98" s="14">
        <v>1000</v>
      </c>
    </row>
    <row r="99" spans="1:11" ht="33" customHeight="1">
      <c r="A99" s="6" t="s">
        <v>4</v>
      </c>
      <c r="B99" s="7"/>
      <c r="C99" s="8">
        <v>43831</v>
      </c>
      <c r="D99" s="8">
        <v>46022</v>
      </c>
      <c r="E99" s="9"/>
      <c r="F99" s="9"/>
      <c r="G99" s="16">
        <f>G97+G98</f>
        <v>2000</v>
      </c>
      <c r="H99" s="16">
        <f>H97+H98</f>
        <v>0</v>
      </c>
      <c r="I99" s="16">
        <f>I97+I98</f>
        <v>0</v>
      </c>
      <c r="J99" s="16">
        <f>J97+J98</f>
        <v>0</v>
      </c>
      <c r="K99" s="16">
        <f>K97+K98</f>
        <v>2000</v>
      </c>
    </row>
  </sheetData>
  <sheetProtection/>
  <mergeCells count="96">
    <mergeCell ref="B36:B43"/>
    <mergeCell ref="B45:B52"/>
    <mergeCell ref="B54:B59"/>
    <mergeCell ref="B61:B62"/>
    <mergeCell ref="B67:B74"/>
    <mergeCell ref="A76:A83"/>
    <mergeCell ref="B76:B83"/>
    <mergeCell ref="A54:A59"/>
    <mergeCell ref="A61:A62"/>
    <mergeCell ref="F5:K5"/>
    <mergeCell ref="C6:C7"/>
    <mergeCell ref="D6:D7"/>
    <mergeCell ref="F6:F7"/>
    <mergeCell ref="H6:H7"/>
    <mergeCell ref="G6:G7"/>
    <mergeCell ref="C5:D5"/>
    <mergeCell ref="J6:J7"/>
    <mergeCell ref="B9:B16"/>
    <mergeCell ref="A9:A16"/>
    <mergeCell ref="E5:E7"/>
    <mergeCell ref="A3:K3"/>
    <mergeCell ref="A4:K4"/>
    <mergeCell ref="E9:E12"/>
    <mergeCell ref="E13:E16"/>
    <mergeCell ref="I6:I7"/>
    <mergeCell ref="K6:K7"/>
    <mergeCell ref="A5:A7"/>
    <mergeCell ref="B5:B7"/>
    <mergeCell ref="C9:C12"/>
    <mergeCell ref="D9:D12"/>
    <mergeCell ref="C13:C16"/>
    <mergeCell ref="D13:D16"/>
    <mergeCell ref="A18:A25"/>
    <mergeCell ref="C22:C25"/>
    <mergeCell ref="D22:D25"/>
    <mergeCell ref="B18:B25"/>
    <mergeCell ref="C18:C21"/>
    <mergeCell ref="A27:A34"/>
    <mergeCell ref="C27:C30"/>
    <mergeCell ref="D27:D30"/>
    <mergeCell ref="E27:E30"/>
    <mergeCell ref="C31:C34"/>
    <mergeCell ref="E18:E21"/>
    <mergeCell ref="D18:D21"/>
    <mergeCell ref="D31:D34"/>
    <mergeCell ref="E31:E34"/>
    <mergeCell ref="E22:E25"/>
    <mergeCell ref="B27:B34"/>
    <mergeCell ref="E71:E74"/>
    <mergeCell ref="A36:A43"/>
    <mergeCell ref="C36:C39"/>
    <mergeCell ref="D36:D39"/>
    <mergeCell ref="E36:E39"/>
    <mergeCell ref="C40:C43"/>
    <mergeCell ref="D40:D43"/>
    <mergeCell ref="E40:E43"/>
    <mergeCell ref="A45:A52"/>
    <mergeCell ref="C45:C48"/>
    <mergeCell ref="D45:D48"/>
    <mergeCell ref="E45:E48"/>
    <mergeCell ref="C49:C52"/>
    <mergeCell ref="D49:D52"/>
    <mergeCell ref="E49:E52"/>
    <mergeCell ref="C54:C56"/>
    <mergeCell ref="D54:D56"/>
    <mergeCell ref="E54:E56"/>
    <mergeCell ref="C57:C59"/>
    <mergeCell ref="D57:D59"/>
    <mergeCell ref="E57:E59"/>
    <mergeCell ref="D71:D74"/>
    <mergeCell ref="C76:C79"/>
    <mergeCell ref="D76:D79"/>
    <mergeCell ref="E76:E79"/>
    <mergeCell ref="C80:C83"/>
    <mergeCell ref="A67:A74"/>
    <mergeCell ref="C67:C70"/>
    <mergeCell ref="D67:D70"/>
    <mergeCell ref="E67:E70"/>
    <mergeCell ref="C71:C74"/>
    <mergeCell ref="D89:D92"/>
    <mergeCell ref="D80:D83"/>
    <mergeCell ref="E80:E83"/>
    <mergeCell ref="A64:A65"/>
    <mergeCell ref="B64:B65"/>
    <mergeCell ref="J1:K2"/>
    <mergeCell ref="E85:E88"/>
    <mergeCell ref="E89:E92"/>
    <mergeCell ref="C85:C88"/>
    <mergeCell ref="D85:D88"/>
    <mergeCell ref="C89:C92"/>
    <mergeCell ref="A97:A98"/>
    <mergeCell ref="B97:B98"/>
    <mergeCell ref="B94:B95"/>
    <mergeCell ref="A94:A95"/>
    <mergeCell ref="A85:A92"/>
    <mergeCell ref="B85:B92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2021-12-20T09:13:47Z</cp:lastPrinted>
  <dcterms:created xsi:type="dcterms:W3CDTF">2015-06-05T18:19:34Z</dcterms:created>
  <dcterms:modified xsi:type="dcterms:W3CDTF">2021-12-21T06:53:52Z</dcterms:modified>
  <cp:category/>
  <cp:version/>
  <cp:contentType/>
  <cp:contentStatus/>
</cp:coreProperties>
</file>