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8330" windowHeight="11595"/>
  </bookViews>
  <sheets>
    <sheet name="ДЧБ" sheetId="1" r:id="rId1"/>
  </sheets>
  <definedNames>
    <definedName name="_xlnm._FilterDatabase" localSheetId="0" hidden="1">ДЧБ!$A$15:$E$233</definedName>
    <definedName name="LAST_CELL" localSheetId="0">ДЧБ!#REF!</definedName>
    <definedName name="_xlnm.Print_Titles" localSheetId="0">ДЧБ!$15:$15</definedName>
  </definedNames>
  <calcPr calcId="145621"/>
</workbook>
</file>

<file path=xl/calcChain.xml><?xml version="1.0" encoding="utf-8"?>
<calcChain xmlns="http://schemas.openxmlformats.org/spreadsheetml/2006/main">
  <c r="D227" i="1" l="1"/>
  <c r="D225" i="1"/>
  <c r="D222" i="1"/>
  <c r="D220" i="1"/>
  <c r="D201" i="1"/>
  <c r="D198" i="1"/>
  <c r="D193" i="1"/>
  <c r="D191" i="1"/>
  <c r="D172" i="1"/>
  <c r="D170" i="1"/>
  <c r="D159" i="1"/>
  <c r="D156" i="1"/>
  <c r="D154" i="1"/>
  <c r="D152" i="1"/>
  <c r="D150" i="1"/>
  <c r="D146" i="1"/>
  <c r="D143" i="1"/>
  <c r="D140" i="1"/>
  <c r="D138" i="1"/>
  <c r="D135" i="1"/>
  <c r="D131" i="1"/>
  <c r="D129" i="1"/>
  <c r="D125" i="1"/>
  <c r="D119" i="1"/>
  <c r="D117" i="1"/>
  <c r="D114" i="1"/>
  <c r="D110" i="1"/>
  <c r="D106" i="1"/>
  <c r="D82" i="1"/>
  <c r="D80" i="1"/>
  <c r="D78" i="1"/>
  <c r="D76" i="1"/>
  <c r="D46" i="1"/>
  <c r="D44" i="1"/>
  <c r="D42" i="1"/>
  <c r="D35" i="1"/>
  <c r="D30" i="1"/>
  <c r="D28" i="1"/>
  <c r="D26" i="1"/>
  <c r="D24" i="1"/>
  <c r="D16" i="1"/>
  <c r="D233" i="1" l="1"/>
</calcChain>
</file>

<file path=xl/sharedStrings.xml><?xml version="1.0" encoding="utf-8"?>
<sst xmlns="http://schemas.openxmlformats.org/spreadsheetml/2006/main" count="623" uniqueCount="318">
  <si>
    <t>048</t>
  </si>
  <si>
    <t>Федеральная служба по надзору в сфере природопользования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</si>
  <si>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</si>
  <si>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1.12.01.01.0.01.6.000.120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</si>
  <si>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</si>
  <si>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1.12.01.03.0.01.6.000.120</t>
  </si>
  <si>
    <t>076</t>
  </si>
  <si>
    <t>Федеральное агентство по рыболовству</t>
  </si>
  <si>
    <t>127</t>
  </si>
  <si>
    <t>Комитет финансов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</si>
  <si>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</si>
  <si>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</si>
  <si>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</si>
  <si>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муниципальных районов</t>
  </si>
  <si>
    <t>133</t>
  </si>
  <si>
    <t>Управление делами Правительства Ленинградской области</t>
  </si>
  <si>
    <t>141</t>
  </si>
  <si>
    <t>Федеральная служба по надзору в сфере защиты прав потребителей и благополучия человека</t>
  </si>
  <si>
    <t>182</t>
  </si>
  <si>
    <t>Федеральная налоговая служба</t>
  </si>
  <si>
    <t>1.01.02.01.0.01.1.000.110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</si>
  <si>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</si>
  <si>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1.01.02.01.0.01.2.100.110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</si>
  <si>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</si>
  <si>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1.01.02.01.0.01.3.000.110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</si>
  <si>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</si>
  <si>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1.01.02.01.0.01.4.000.110</t>
  </si>
  <si>
    <t>1.01.02.02.0.01.1.000.110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</si>
  <si>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</si>
  <si>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1.01.02.02.0.01.2.100.110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</si>
  <si>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</si>
  <si>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1.01.02.02.0.01.3.000.110</t>
  </si>
  <si>
    <t>1.01.02.03.0.01.1.000.110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</si>
  <si>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</si>
  <si>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1.01.02.03.0.01.2.100.110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</si>
  <si>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</si>
  <si>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1.01.02.03.0.01.3.000.110</t>
  </si>
  <si>
    <t>1.01.02.04.0.01.1.000.110</t>
  </si>
  <si>
    <t>1.05.01.01.1.01.1.000.110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</si>
  <si>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</si>
  <si>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1.05.01.01.1.01.2.100.110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</si>
  <si>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</si>
  <si>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1.05.01.01.1.01.3.000.110</t>
  </si>
  <si>
    <t>1.05.01.02.1.01.1.000.110</t>
  </si>
  <si>
    <t>1.05.01.02.1.01.2.100.110</t>
  </si>
  <si>
    <t>1.05.01.02.1.01.3.000.110</t>
  </si>
  <si>
    <t>1.05.02.01.0.02.1.000.110</t>
  </si>
  <si>
    <t>Единый налог на вмененный доход для отдельных видов деятельности (пени по соответствующему платежу)</t>
  </si>
  <si>
    <t>1.05.02.01.0.02.2.100.110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</si>
  <si>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</si>
  <si>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1.05.02.01.0.02.3.000.110</t>
  </si>
  <si>
    <t>1.05.03.01.0.01.1.000.110</t>
  </si>
  <si>
    <t>Единый сельскохозяйственный налог (пени по соответствующему платежу)</t>
  </si>
  <si>
    <t>1.05.03.01.0.01.2.100.110</t>
  </si>
  <si>
    <t>1.05.04.02.0.02.1.000.110</t>
  </si>
  <si>
    <t>1.08.03.01.0.01.1.000.110</t>
  </si>
  <si>
    <t>188</t>
  </si>
  <si>
    <t>Министерство внутренних дел Российской Федерации</t>
  </si>
  <si>
    <t>321</t>
  </si>
  <si>
    <t>Федеральная служба государственной регистрации, кадастра и картографии</t>
  </si>
  <si>
    <t>810</t>
  </si>
  <si>
    <t>администрация Сланцевского муниципального района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</si>
  <si>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</si>
  <si>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1.08.07.15.0.01.1.000.110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</si>
  <si>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</si>
  <si>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</si>
  <si>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</si>
  <si>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821</t>
  </si>
  <si>
    <t>МДОУ "Сланцевский детский сад № 10"</t>
  </si>
  <si>
    <t>Прочие доходы от оказания платных услуг (работ) получателями средств бюджетов муниципальных районов</t>
  </si>
  <si>
    <t>1.13.01.99.5.05.0.000.130</t>
  </si>
  <si>
    <t>Прочие доходы от компенсации затрат бюджетов муниципальных районов</t>
  </si>
  <si>
    <t>1.13.02.99.5.05.0.000.130</t>
  </si>
  <si>
    <t>822</t>
  </si>
  <si>
    <t>МДОУ "Сланцевский детский сад № 3"</t>
  </si>
  <si>
    <t>823</t>
  </si>
  <si>
    <t>МДОУ "Сланцевский детский сад № 7"</t>
  </si>
  <si>
    <t>826</t>
  </si>
  <si>
    <t>МУДO "Сланцевский ДТ"</t>
  </si>
  <si>
    <t>827</t>
  </si>
  <si>
    <t>МОУ "Выскатская ООШ"</t>
  </si>
  <si>
    <t>829</t>
  </si>
  <si>
    <t>МОУ "Загривская СОШ"</t>
  </si>
  <si>
    <t>835</t>
  </si>
  <si>
    <t>МДОУ "Сланцевский детский сад № 2"</t>
  </si>
  <si>
    <t>836</t>
  </si>
  <si>
    <t>МДОУ "Сланцевский детский сад № 5"</t>
  </si>
  <si>
    <t>839</t>
  </si>
  <si>
    <t>МДОУ "Сланцевский детский сад № 15 комбинированного вида"</t>
  </si>
  <si>
    <t>842</t>
  </si>
  <si>
    <t>МДОУ "Гостицкий детский сад № 20"</t>
  </si>
  <si>
    <t>849</t>
  </si>
  <si>
    <t>850</t>
  </si>
  <si>
    <t>МОУ "Овсищенская начальная школа-детский сад"</t>
  </si>
  <si>
    <t>851</t>
  </si>
  <si>
    <t>МОУ "Старопольская СОШ"</t>
  </si>
  <si>
    <t>855</t>
  </si>
  <si>
    <t>856</t>
  </si>
  <si>
    <t>МУДО "Сланцевская ДХШ"</t>
  </si>
  <si>
    <t>861</t>
  </si>
  <si>
    <t>комитет образования администрации Сланцевского муниципального района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</si>
  <si>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</si>
  <si>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</si>
  <si>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867</t>
  </si>
  <si>
    <t>МДОУ "Сланцевский детский сад №4"</t>
  </si>
  <si>
    <t>868</t>
  </si>
  <si>
    <t>Комитет по управлению муниципальным имуществом и земельными ресурсами администрации муниципального образования Сланцевский муниципальный район Ленинградской области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</si>
  <si>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</si>
  <si>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1.11.05.01.3.13.0.000.120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</si>
  <si>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</si>
  <si>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1.11.05.02.5.05.0.000.120</t>
  </si>
  <si>
    <t>Доходы от сдачи в аренду имущества, составляющего казну муниципальных районов (за исключением земельных участков)</t>
  </si>
  <si>
    <t>1.11.05.07.5.05.0.000.120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</si>
  <si>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</si>
  <si>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1.11.09.04.5.05.0.000.120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</si>
  <si>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</si>
  <si>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1.14.02.05.3.05.0.000.410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</si>
  <si>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</si>
  <si>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1.14.06.01.3.13.0.000.430</t>
  </si>
  <si>
    <t>869</t>
  </si>
  <si>
    <t>Ревизионная комиссия</t>
  </si>
  <si>
    <t>870</t>
  </si>
  <si>
    <t>муниципальное казенное учреждение физической культуры и спорта "Физкультурно-оздоровительный комплекс "Сланцы"</t>
  </si>
  <si>
    <t>982</t>
  </si>
  <si>
    <t>Государственная экологическая инспекция Ленинградской области</t>
  </si>
  <si>
    <t xml:space="preserve">                                                                          Приложение  3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</si>
  <si>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</si>
  <si>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</si>
  <si>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Сланцевский муниципальный </t>
  </si>
  <si>
    <t xml:space="preserve">                                                                          район Ленинградской области</t>
  </si>
  <si>
    <t xml:space="preserve">               Доходы бюджета муниципального образования Сланцевский </t>
  </si>
  <si>
    <t>Наименование показателя</t>
  </si>
  <si>
    <t>Код классификации доходов бюджета</t>
  </si>
  <si>
    <t>Исполнено, тыс.руб.</t>
  </si>
  <si>
    <t xml:space="preserve">   классификации доходов бюджетов</t>
  </si>
  <si>
    <t>Плата за выбросы загрязняющих веществ в атмосферный воздух стационарными объектами (пени по соответствующему платежу)</t>
  </si>
  <si>
    <t>1.12.01.01.0.01.2.100.120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</si>
  <si>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</si>
  <si>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1.05.03.01.0.01.3.000.110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</si>
  <si>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</si>
  <si>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</si>
  <si>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</si>
  <si>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МУДО "Сланцевская ДМШ"</t>
  </si>
  <si>
    <t>1.11.05.01.3.05.0.000.120</t>
  </si>
  <si>
    <t>1.14.06.01.3.05.0.000.430</t>
  </si>
  <si>
    <t>Государственная инспекция Ленинградской области по надзору за техническим состоянием самоходных машин и других видов техники</t>
  </si>
  <si>
    <t>992</t>
  </si>
  <si>
    <t>Плата за размещение отходов производства (пени по соответствующему платежу)</t>
  </si>
  <si>
    <t>1.12.01.04.1.01.2.100.120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</si>
  <si>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</si>
  <si>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1.12.01.04.1.01.6.000.120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</si>
  <si>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</si>
  <si>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1.12.01.04.2.01.6.000.120</t>
  </si>
  <si>
    <t>Федеральное казначейство</t>
  </si>
  <si>
    <t>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</si>
  <si>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</si>
  <si>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</si>
  <si>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</si>
  <si>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</si>
  <si>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</si>
  <si>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</si>
  <si>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</si>
  <si>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</si>
  <si>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</si>
  <si>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1.05.04.02.0.02.2.100.110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</si>
  <si>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</si>
  <si>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</si>
  <si>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Невыясненные поступления, зачисляемые в бюджеты муниципальных районов</t>
  </si>
  <si>
    <t>1.17.01.05.0.05.0.000.180</t>
  </si>
  <si>
    <t>МУ "РВС"</t>
  </si>
  <si>
    <t>860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</si>
  <si>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</si>
  <si>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</si>
  <si>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1.11.07.01.5.05.0.000.120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</si>
  <si>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</si>
  <si>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</si>
  <si>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1.14.06.02.5.05.0.000.430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</si>
  <si>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</si>
  <si>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1.14.06.31.3.13.0.000.430</t>
  </si>
  <si>
    <t>Итого</t>
  </si>
  <si>
    <t>Федеральная служба по ветеринарному и фитосанитарному надзору</t>
  </si>
  <si>
    <t>081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</si>
  <si>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</si>
  <si>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1.03.02.23.1.01.0.000.110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</si>
  <si>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</si>
  <si>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1.03.02.24.1.01.0.000.110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</si>
  <si>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</si>
  <si>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1.03.02.25.1.01.0.000.110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</si>
  <si>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</si>
  <si>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1.03.02.26.1.01.0.000.110</t>
  </si>
  <si>
    <t>1.13.02.99.5.05.0.002.130</t>
  </si>
  <si>
    <t>2.02.15.00.1.05.0.000.150</t>
  </si>
  <si>
    <t>2.02.30.02.4.05.0.000.150</t>
  </si>
  <si>
    <t>2.02.40.01.4.05.0.000.150</t>
  </si>
  <si>
    <t>2.02.49.99.9.05.0.000.150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</si>
  <si>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</si>
  <si>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</si>
  <si>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</si>
  <si>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Федеральная служба судебных приставов</t>
  </si>
  <si>
    <t>322</t>
  </si>
  <si>
    <t>2.02.20.07.7.05.0.000.150</t>
  </si>
  <si>
    <t>2.02.20.21.6.05.0.000.150</t>
  </si>
  <si>
    <t>2.02.25.51.9.05.0.000.150</t>
  </si>
  <si>
    <t>2.02.29.99.9.05.0.000.150</t>
  </si>
  <si>
    <t>2.02.35.08.2.05.0.000.150</t>
  </si>
  <si>
    <t>2.02.35.12.0.05.0.000.150</t>
  </si>
  <si>
    <t>2.02.35.93.0.05.0.000.150</t>
  </si>
  <si>
    <t>2.02.45.16.0.05.0.000.150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</si>
  <si>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</si>
  <si>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2.02.45.55.0.05.0.000.150</t>
  </si>
  <si>
    <t>2.19.60.01.0.05.0.000.150</t>
  </si>
  <si>
    <t>МОУ "Новосельская ООШ"</t>
  </si>
  <si>
    <t>МУДО "СППЦ"</t>
  </si>
  <si>
    <t>857</t>
  </si>
  <si>
    <t>Субсидии бюджетам муниципальных районов на реализацию мероприятий государственной программы Российской Федерации "Доступная среда"</t>
  </si>
  <si>
    <t>2.02.25.02.7.05.0.000.150</t>
  </si>
  <si>
    <t>2.02.25.16.9.05.0.000.150</t>
  </si>
  <si>
    <t>2.02.30.02.7.05.0.000.150</t>
  </si>
  <si>
    <t>2.02.35.26.0.05.0.000.150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</si>
  <si>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</si>
  <si>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1.14.06.31.3.05.0.000.430</t>
  </si>
  <si>
    <t>Муниципальное казенное учреждение культуры "Сланцевская межпоселенческая центральная районная библиотека"</t>
  </si>
  <si>
    <t>871</t>
  </si>
  <si>
    <t xml:space="preserve">   от                    №   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</si>
  <si>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</si>
  <si>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1.16.11.05.0.01.0.000.140</t>
  </si>
  <si>
    <t>Комитет общего и профессионального образования Ленинградской области</t>
  </si>
  <si>
    <t>068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</si>
  <si>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требований к ведению образовательной деятельности и организации образовательного процесса)</t>
  </si>
  <si>
    <t>1.16.01.19.3.01.0.030.140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</si>
  <si>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</si>
  <si>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1.16.10.12.3.01.0.051.140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</si>
  <si>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</si>
  <si>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1.16.10.03.2.05.0.000.140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</si>
  <si>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</si>
  <si>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</si>
  <si>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1.05.01.01.2.01.1.000.110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</si>
  <si>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</si>
  <si>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1.05.02.02.0.02.1.000.110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</si>
  <si>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</si>
  <si>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1.16.10.12.9.01.0.000.140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</si>
  <si>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</si>
  <si>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1.16.07.01.0.05.0.000.140</t>
  </si>
  <si>
    <t>Субсидии бюджетам муниципальных районов на поддержку отрасли культуры</t>
  </si>
  <si>
    <t>Межбюджетные трансферты, передаваемые бюджетам муниципальных районов на создание модельных муниципальных библиотек</t>
  </si>
  <si>
    <t>2.02.45.45.4.05.0.000.150</t>
  </si>
  <si>
    <t>Межбюджетные трансферты, передаваемые бюджетам муниципальных районов на поддержку отрасли культуры</t>
  </si>
  <si>
    <t>2.02.45.51.9.05.0.000.150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</si>
  <si>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</si>
  <si>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2.02.49.00.1.05.0.000.150</t>
  </si>
  <si>
    <t>Прочие доходы от оказания платных услуг (работ) получателями средств бюджетов муниципальных районов (платные услуги)</t>
  </si>
  <si>
    <t>1.13.01.99.5.05.0.001.130</t>
  </si>
  <si>
    <t>Прочие доходы от оказания платных услуг (работ) получателями средств бюджетов муниципальных районов (род.плата)</t>
  </si>
  <si>
    <t>1.13.01.99.5.05.0.002.130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</si>
  <si>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</si>
  <si>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1.14.02.05.3.05.0.000.440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</si>
  <si>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</si>
  <si>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</si>
  <si>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2.02.25.21.0.05.0.000.150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</si>
  <si>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</si>
  <si>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2.02.35.30.3.05.0.000.150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</si>
  <si>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</si>
  <si>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2.02.35.30.4.05.0.000.150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</si>
  <si>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</si>
  <si>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1.16.01.07.4.01.0.000.140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</si>
  <si>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</si>
  <si>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1.16.01.08.4.01.0.000.140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</si>
  <si>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</si>
  <si>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1.16.07.09.0.05.0.000.140</t>
  </si>
  <si>
    <t>Комитет правопорядка и безопасности Ленинградской области</t>
  </si>
  <si>
    <t>972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</si>
  <si>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</si>
  <si>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1.16.01.06.3.01.0.009.140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</si>
  <si>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</si>
  <si>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1.16.01.06.3.01.0.101.140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</si>
  <si>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</si>
  <si>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1.16.01.08.3.01.0.281.140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</si>
  <si>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(иные штрафы)</t>
  </si>
  <si>
    <t>1.16.01.08.3.01.9.000.140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</si>
  <si>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порядка предоставления информации о деятельности государственных органов и органов местного самоуправления)</t>
  </si>
  <si>
    <t>1.16.01.13.3.01.0.028.140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</si>
  <si>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</si>
  <si>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1.16.01.14.3.01.0.000.140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</si>
  <si>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</si>
  <si>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1.16.01.14.3.01.9.000.140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</si>
  <si>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</si>
  <si>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1.16.01.15.3.01.0.005.140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</si>
  <si>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</si>
  <si>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1.16.01.15.3.01.0.006.140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</si>
  <si>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</si>
  <si>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1.16.01.15.3.01.0.012.140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</si>
  <si>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</si>
  <si>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1.16.01.15.3.01.9.000.140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</si>
  <si>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</si>
  <si>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1.16.01.17.3.01.0.008.140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</si>
  <si>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</si>
  <si>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1.16.01.19.3.01.0.005.140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</si>
  <si>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(информации))</t>
  </si>
  <si>
    <t>1.16.01.19.3.01.0.007.140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</si>
  <si>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</si>
  <si>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1.16.01.19.3.01.0.013.140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</si>
  <si>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</si>
  <si>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1.16.01.19.3.01.9.000.140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</si>
  <si>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</si>
  <si>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1.16.01.20.3.01.0.021.140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</si>
  <si>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</si>
  <si>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1.16.01.20.3.01.9.000.140</t>
  </si>
  <si>
    <t>Комитет по природным ресурсам Ленинградской области</t>
  </si>
  <si>
    <t>974</t>
  </si>
  <si>
    <t>комитет по молодежной политике Ленинградской области</t>
  </si>
  <si>
    <t>993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</si>
  <si>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</si>
  <si>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1.16.01.05.3.01.0.035.140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</si>
  <si>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</si>
  <si>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1.16.01.06.3.01.9.000.140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</si>
  <si>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</si>
  <si>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1.16.01.11.3.01.9.000.140</t>
  </si>
  <si>
    <t xml:space="preserve">     муниципальный район  Ленинградской области за 2020 год по кодам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</si>
</sst>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0" x14ac:knownFonts="1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9"/>
      <name val="Arial"/>
      <family val="2"/>
      <charset val="204"/>
    </font>
    <font>
      <b/>
      <sz val="13"/>
      <name val="Arial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MS Sans Serif"/>
      <family val="2"/>
      <charset val="204"/>
    </font>
    <font>
      <b/>
      <sz val="12"/>
      <name val="MS Sans Serif"/>
      <family val="2"/>
      <charset val="204"/>
    </font>
    <font>
      <b/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6" fillId="0" borderId="3" xfId="0" applyNumberFormat="1" applyFont="1" applyBorder="1" applyAlignment="1" applyProtection="1">
      <alignment horizontal="right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0" fillId="0" borderId="0" xfId="0" applyAlignment="1">
      <alignment horizontal="right" vertical="center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 vertical="center"/>
    </xf>
    <xf numFmtId="49" fontId="2" fillId="2" borderId="0" xfId="0" applyNumberFormat="1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 applyProtection="1">
      <alignment vertical="center"/>
    </xf>
    <xf numFmtId="49" fontId="6" fillId="0" borderId="4" xfId="0" applyNumberFormat="1" applyFont="1" applyBorder="1" applyAlignment="1" applyProtection="1">
      <alignment horizontal="left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 applyProtection="1">
      <alignment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49" fontId="6" fillId="0" borderId="10" xfId="0" applyNumberFormat="1" applyFont="1" applyBorder="1" applyAlignment="1" applyProtection="1">
      <alignment horizontal="left" vertical="center" wrapText="1"/>
    </xf>
    <xf numFmtId="164" fontId="6" fillId="0" borderId="10" xfId="0" applyNumberFormat="1" applyFont="1" applyBorder="1" applyAlignment="1" applyProtection="1">
      <alignment horizontal="left" vertical="center" wrapText="1"/>
    </xf>
    <xf numFmtId="49" fontId="8" fillId="0" borderId="2" xfId="0" applyNumberFormat="1" applyFont="1" applyBorder="1" applyAlignment="1" applyProtection="1">
      <alignment horizontal="left"/>
    </xf>
    <xf numFmtId="49" fontId="8" fillId="0" borderId="11" xfId="0" applyNumberFormat="1" applyFont="1" applyBorder="1" applyAlignment="1" applyProtection="1">
      <alignment horizontal="left"/>
    </xf>
    <xf numFmtId="49" fontId="8" fillId="0" borderId="1" xfId="0" applyNumberFormat="1" applyFont="1" applyBorder="1" applyAlignment="1" applyProtection="1">
      <alignment horizontal="left"/>
    </xf>
    <xf numFmtId="165" fontId="5" fillId="2" borderId="9" xfId="0" applyNumberFormat="1" applyFont="1" applyFill="1" applyBorder="1" applyAlignment="1" applyProtection="1">
      <alignment horizontal="right" vertical="center" wrapText="1"/>
    </xf>
    <xf numFmtId="165" fontId="6" fillId="2" borderId="10" xfId="0" applyNumberFormat="1" applyFont="1" applyFill="1" applyBorder="1" applyAlignment="1" applyProtection="1">
      <alignment horizontal="right" vertical="center" wrapText="1"/>
    </xf>
    <xf numFmtId="165" fontId="9" fillId="2" borderId="9" xfId="0" applyNumberFormat="1" applyFont="1" applyFill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D233"/>
  <sheetViews>
    <sheetView showGridLines="0" tabSelected="1" workbookViewId="0">
      <selection activeCell="D16" sqref="D16:D233"/>
    </sheetView>
  </sheetViews>
  <sheetFormatPr defaultRowHeight="12.75" outlineLevelRow="1" x14ac:dyDescent="0.2"/>
  <cols>
    <col min="1" max="1" width="71.7109375" style="4" customWidth="1"/>
    <col min="2" max="2" width="4" style="8" customWidth="1"/>
    <col min="3" max="3" width="19.7109375" style="18" customWidth="1"/>
    <col min="4" max="4" width="20" style="17" customWidth="1"/>
  </cols>
  <sheetData>
    <row r="2" spans="1:4" ht="24" x14ac:dyDescent="0.2">
      <c r="D2" s="9" t="s">
        <v>125</v>
      </c>
    </row>
    <row r="3" spans="1:4" x14ac:dyDescent="0.2">
      <c r="D3" s="10" t="s">
        <v>126</v>
      </c>
    </row>
    <row r="4" spans="1:4" x14ac:dyDescent="0.2">
      <c r="D4" s="10" t="s">
        <v>127</v>
      </c>
    </row>
    <row r="5" spans="1:4" x14ac:dyDescent="0.2">
      <c r="D5" s="10" t="s">
        <v>128</v>
      </c>
    </row>
    <row r="6" spans="1:4" x14ac:dyDescent="0.2">
      <c r="D6" s="10" t="s">
        <v>129</v>
      </c>
    </row>
    <row r="7" spans="1:4" x14ac:dyDescent="0.2">
      <c r="D7" s="10" t="s">
        <v>223</v>
      </c>
    </row>
    <row r="8" spans="1:4" ht="14.25" x14ac:dyDescent="0.2">
      <c r="A8" s="5"/>
      <c r="B8" s="11"/>
      <c r="C8" s="19"/>
      <c r="D8" s="12"/>
    </row>
    <row r="9" spans="1:4" ht="14.25" x14ac:dyDescent="0.2">
      <c r="A9" s="6"/>
      <c r="B9" s="13"/>
      <c r="C9" s="6"/>
      <c r="D9" s="14"/>
    </row>
    <row r="10" spans="1:4" ht="16.5" x14ac:dyDescent="0.2">
      <c r="A10" s="23" t="s">
        <v>130</v>
      </c>
      <c r="B10" s="23"/>
      <c r="C10" s="23"/>
      <c r="D10" s="23"/>
    </row>
    <row r="11" spans="1:4" ht="16.5" x14ac:dyDescent="0.2">
      <c r="A11" s="23" t="s">
        <v>317</v>
      </c>
      <c r="B11" s="23"/>
      <c r="C11" s="23"/>
      <c r="D11" s="23"/>
    </row>
    <row r="12" spans="1:4" ht="16.5" x14ac:dyDescent="0.2">
      <c r="A12" s="23" t="s">
        <v>134</v>
      </c>
      <c r="B12" s="23"/>
      <c r="C12" s="23"/>
      <c r="D12" s="23"/>
    </row>
    <row r="13" spans="1:4" x14ac:dyDescent="0.2">
      <c r="B13" s="24"/>
      <c r="C13" s="24"/>
      <c r="D13" s="24"/>
    </row>
    <row r="14" spans="1:4" ht="13.5" thickBot="1" x14ac:dyDescent="0.25">
      <c r="A14" s="7"/>
      <c r="B14" s="15"/>
      <c r="C14" s="7"/>
      <c r="D14" s="16"/>
    </row>
    <row r="15" spans="1:4" ht="25.5" x14ac:dyDescent="0.2">
      <c r="A15" s="2" t="s">
        <v>131</v>
      </c>
      <c r="B15" s="25" t="s">
        <v>132</v>
      </c>
      <c r="C15" s="26"/>
      <c r="D15" s="3" t="s">
        <v>133</v>
      </c>
    </row>
    <row r="16" spans="1:4" x14ac:dyDescent="0.2">
      <c r="A16" s="27" t="s">
        <v>1</v>
      </c>
      <c r="B16" s="21" t="s">
        <v>0</v>
      </c>
      <c r="C16" s="22"/>
      <c r="D16" s="33">
        <f>SUM(D17:D23)</f>
        <v>8265.7000000000007</v>
      </c>
    </row>
    <row r="17" spans="1:4" ht="25.5" outlineLevel="1" x14ac:dyDescent="0.2">
      <c r="A17" s="28" t="s">
        <v>135</v>
      </c>
      <c r="B17" s="1" t="s">
        <v>0</v>
      </c>
      <c r="C17" s="20" t="s">
        <v>136</v>
      </c>
      <c r="D17" s="34">
        <v>0.1</v>
      </c>
    </row>
    <row r="18" spans="1:4" ht="38.25" outlineLevel="1" x14ac:dyDescent="0.2">
      <c r="A18" s="28" t="s">
        <v>2</v>
      </c>
      <c r="B18" s="1" t="s">
        <v>0</v>
      </c>
      <c r="C18" s="20" t="s">
        <v>3</v>
      </c>
      <c r="D18" s="34">
        <v>450.2</v>
      </c>
    </row>
    <row r="19" spans="1:4" ht="38.25" outlineLevel="1" x14ac:dyDescent="0.2">
      <c r="A19" s="28" t="s">
        <v>4</v>
      </c>
      <c r="B19" s="1" t="s">
        <v>0</v>
      </c>
      <c r="C19" s="20" t="s">
        <v>5</v>
      </c>
      <c r="D19" s="34">
        <v>536.6</v>
      </c>
    </row>
    <row r="20" spans="1:4" x14ac:dyDescent="0.2">
      <c r="A20" s="28" t="s">
        <v>147</v>
      </c>
      <c r="B20" s="1" t="s">
        <v>0</v>
      </c>
      <c r="C20" s="20" t="s">
        <v>148</v>
      </c>
      <c r="D20" s="34">
        <v>20.2</v>
      </c>
    </row>
    <row r="21" spans="1:4" ht="38.25" outlineLevel="1" x14ac:dyDescent="0.2">
      <c r="A21" s="28" t="s">
        <v>149</v>
      </c>
      <c r="B21" s="1" t="s">
        <v>0</v>
      </c>
      <c r="C21" s="20" t="s">
        <v>150</v>
      </c>
      <c r="D21" s="34">
        <v>4161.5</v>
      </c>
    </row>
    <row r="22" spans="1:4" ht="38.25" outlineLevel="1" x14ac:dyDescent="0.2">
      <c r="A22" s="28" t="s">
        <v>151</v>
      </c>
      <c r="B22" s="1" t="s">
        <v>0</v>
      </c>
      <c r="C22" s="20" t="s">
        <v>152</v>
      </c>
      <c r="D22" s="34">
        <v>3089.4</v>
      </c>
    </row>
    <row r="23" spans="1:4" ht="51" x14ac:dyDescent="0.2">
      <c r="A23" s="29" t="s">
        <v>224</v>
      </c>
      <c r="B23" s="1" t="s">
        <v>0</v>
      </c>
      <c r="C23" s="20" t="s">
        <v>225</v>
      </c>
      <c r="D23" s="34">
        <v>7.7</v>
      </c>
    </row>
    <row r="24" spans="1:4" outlineLevel="1" x14ac:dyDescent="0.2">
      <c r="A24" s="27" t="s">
        <v>226</v>
      </c>
      <c r="B24" s="21" t="s">
        <v>227</v>
      </c>
      <c r="C24" s="22"/>
      <c r="D24" s="33">
        <f>D25</f>
        <v>6</v>
      </c>
    </row>
    <row r="25" spans="1:4" ht="63.75" outlineLevel="1" x14ac:dyDescent="0.2">
      <c r="A25" s="29" t="s">
        <v>228</v>
      </c>
      <c r="B25" s="1" t="s">
        <v>227</v>
      </c>
      <c r="C25" s="20" t="s">
        <v>229</v>
      </c>
      <c r="D25" s="34">
        <v>6</v>
      </c>
    </row>
    <row r="26" spans="1:4" outlineLevel="1" x14ac:dyDescent="0.2">
      <c r="A26" s="27" t="s">
        <v>7</v>
      </c>
      <c r="B26" s="21" t="s">
        <v>6</v>
      </c>
      <c r="C26" s="22"/>
      <c r="D26" s="33">
        <f>D27</f>
        <v>1.4</v>
      </c>
    </row>
    <row r="27" spans="1:4" ht="76.5" outlineLevel="1" x14ac:dyDescent="0.2">
      <c r="A27" s="29" t="s">
        <v>230</v>
      </c>
      <c r="B27" s="1" t="s">
        <v>6</v>
      </c>
      <c r="C27" s="20" t="s">
        <v>231</v>
      </c>
      <c r="D27" s="34">
        <v>1.4</v>
      </c>
    </row>
    <row r="28" spans="1:4" outlineLevel="1" x14ac:dyDescent="0.2">
      <c r="A28" s="27" t="s">
        <v>180</v>
      </c>
      <c r="B28" s="21" t="s">
        <v>181</v>
      </c>
      <c r="C28" s="22"/>
      <c r="D28" s="33">
        <f>D29</f>
        <v>89</v>
      </c>
    </row>
    <row r="29" spans="1:4" ht="76.5" outlineLevel="1" x14ac:dyDescent="0.2">
      <c r="A29" s="29" t="s">
        <v>230</v>
      </c>
      <c r="B29" s="1" t="s">
        <v>181</v>
      </c>
      <c r="C29" s="20" t="s">
        <v>231</v>
      </c>
      <c r="D29" s="34">
        <v>89</v>
      </c>
    </row>
    <row r="30" spans="1:4" outlineLevel="1" x14ac:dyDescent="0.2">
      <c r="A30" s="27" t="s">
        <v>153</v>
      </c>
      <c r="B30" s="21" t="s">
        <v>154</v>
      </c>
      <c r="C30" s="22"/>
      <c r="D30" s="33">
        <f>SUM(D31:D34)</f>
        <v>495.49999999999989</v>
      </c>
    </row>
    <row r="31" spans="1:4" ht="63.75" x14ac:dyDescent="0.2">
      <c r="A31" s="29" t="s">
        <v>182</v>
      </c>
      <c r="B31" s="1" t="s">
        <v>154</v>
      </c>
      <c r="C31" s="20" t="s">
        <v>183</v>
      </c>
      <c r="D31" s="34">
        <v>228.5</v>
      </c>
    </row>
    <row r="32" spans="1:4" ht="76.5" outlineLevel="1" x14ac:dyDescent="0.2">
      <c r="A32" s="29" t="s">
        <v>184</v>
      </c>
      <c r="B32" s="1" t="s">
        <v>154</v>
      </c>
      <c r="C32" s="20" t="s">
        <v>185</v>
      </c>
      <c r="D32" s="34">
        <v>1.7</v>
      </c>
    </row>
    <row r="33" spans="1:4" ht="63.75" x14ac:dyDescent="0.2">
      <c r="A33" s="29" t="s">
        <v>186</v>
      </c>
      <c r="B33" s="1" t="s">
        <v>154</v>
      </c>
      <c r="C33" s="20" t="s">
        <v>187</v>
      </c>
      <c r="D33" s="34">
        <v>307.39999999999998</v>
      </c>
    </row>
    <row r="34" spans="1:4" ht="63.75" outlineLevel="1" x14ac:dyDescent="0.2">
      <c r="A34" s="29" t="s">
        <v>188</v>
      </c>
      <c r="B34" s="1" t="s">
        <v>154</v>
      </c>
      <c r="C34" s="20" t="s">
        <v>189</v>
      </c>
      <c r="D34" s="34">
        <v>-42.1</v>
      </c>
    </row>
    <row r="35" spans="1:4" outlineLevel="1" x14ac:dyDescent="0.2">
      <c r="A35" s="27" t="s">
        <v>9</v>
      </c>
      <c r="B35" s="21" t="s">
        <v>8</v>
      </c>
      <c r="C35" s="22"/>
      <c r="D35" s="33">
        <f>SUM(D36:D41)</f>
        <v>206763.6</v>
      </c>
    </row>
    <row r="36" spans="1:4" outlineLevel="1" x14ac:dyDescent="0.2">
      <c r="A36" s="28" t="s">
        <v>71</v>
      </c>
      <c r="B36" s="1" t="s">
        <v>8</v>
      </c>
      <c r="C36" s="20" t="s">
        <v>190</v>
      </c>
      <c r="D36" s="34">
        <v>21.7</v>
      </c>
    </row>
    <row r="37" spans="1:4" ht="38.25" outlineLevel="1" x14ac:dyDescent="0.2">
      <c r="A37" s="28" t="s">
        <v>232</v>
      </c>
      <c r="B37" s="1" t="s">
        <v>8</v>
      </c>
      <c r="C37" s="20" t="s">
        <v>233</v>
      </c>
      <c r="D37" s="34">
        <v>80.8</v>
      </c>
    </row>
    <row r="38" spans="1:4" ht="25.5" outlineLevel="1" x14ac:dyDescent="0.2">
      <c r="A38" s="28" t="s">
        <v>234</v>
      </c>
      <c r="B38" s="1" t="s">
        <v>8</v>
      </c>
      <c r="C38" s="20" t="s">
        <v>191</v>
      </c>
      <c r="D38" s="34">
        <v>54951</v>
      </c>
    </row>
    <row r="39" spans="1:4" ht="25.5" outlineLevel="1" x14ac:dyDescent="0.2">
      <c r="A39" s="28" t="s">
        <v>11</v>
      </c>
      <c r="B39" s="1" t="s">
        <v>8</v>
      </c>
      <c r="C39" s="20" t="s">
        <v>192</v>
      </c>
      <c r="D39" s="34">
        <v>125272.2</v>
      </c>
    </row>
    <row r="40" spans="1:4" ht="38.25" x14ac:dyDescent="0.2">
      <c r="A40" s="28" t="s">
        <v>12</v>
      </c>
      <c r="B40" s="1" t="s">
        <v>8</v>
      </c>
      <c r="C40" s="20" t="s">
        <v>193</v>
      </c>
      <c r="D40" s="34">
        <v>26761.3</v>
      </c>
    </row>
    <row r="41" spans="1:4" ht="25.5" outlineLevel="1" x14ac:dyDescent="0.2">
      <c r="A41" s="28" t="s">
        <v>141</v>
      </c>
      <c r="B41" s="1" t="s">
        <v>8</v>
      </c>
      <c r="C41" s="20" t="s">
        <v>210</v>
      </c>
      <c r="D41" s="34">
        <v>-323.39999999999998</v>
      </c>
    </row>
    <row r="42" spans="1:4" outlineLevel="1" x14ac:dyDescent="0.2">
      <c r="A42" s="27" t="s">
        <v>15</v>
      </c>
      <c r="B42" s="21" t="s">
        <v>14</v>
      </c>
      <c r="C42" s="22"/>
      <c r="D42" s="33">
        <f>D43</f>
        <v>25</v>
      </c>
    </row>
    <row r="43" spans="1:4" ht="76.5" outlineLevel="1" x14ac:dyDescent="0.2">
      <c r="A43" s="29" t="s">
        <v>230</v>
      </c>
      <c r="B43" s="1" t="s">
        <v>14</v>
      </c>
      <c r="C43" s="20" t="s">
        <v>231</v>
      </c>
      <c r="D43" s="34">
        <v>25</v>
      </c>
    </row>
    <row r="44" spans="1:4" ht="25.5" x14ac:dyDescent="0.2">
      <c r="A44" s="27" t="s">
        <v>17</v>
      </c>
      <c r="B44" s="21" t="s">
        <v>16</v>
      </c>
      <c r="C44" s="22"/>
      <c r="D44" s="33">
        <f>D45</f>
        <v>145.5</v>
      </c>
    </row>
    <row r="45" spans="1:4" ht="76.5" outlineLevel="1" x14ac:dyDescent="0.2">
      <c r="A45" s="29" t="s">
        <v>230</v>
      </c>
      <c r="B45" s="1" t="s">
        <v>16</v>
      </c>
      <c r="C45" s="20" t="s">
        <v>231</v>
      </c>
      <c r="D45" s="34">
        <v>145.5</v>
      </c>
    </row>
    <row r="46" spans="1:4" outlineLevel="1" x14ac:dyDescent="0.2">
      <c r="A46" s="27" t="s">
        <v>19</v>
      </c>
      <c r="B46" s="21" t="s">
        <v>18</v>
      </c>
      <c r="C46" s="22"/>
      <c r="D46" s="33">
        <f>SUM(D47:D75)</f>
        <v>404058.50000000006</v>
      </c>
    </row>
    <row r="47" spans="1:4" ht="63.75" outlineLevel="1" x14ac:dyDescent="0.2">
      <c r="A47" s="29" t="s">
        <v>155</v>
      </c>
      <c r="B47" s="1" t="s">
        <v>18</v>
      </c>
      <c r="C47" s="20" t="s">
        <v>20</v>
      </c>
      <c r="D47" s="34">
        <v>291181</v>
      </c>
    </row>
    <row r="48" spans="1:4" ht="51" outlineLevel="1" x14ac:dyDescent="0.2">
      <c r="A48" s="29" t="s">
        <v>21</v>
      </c>
      <c r="B48" s="1" t="s">
        <v>18</v>
      </c>
      <c r="C48" s="20" t="s">
        <v>22</v>
      </c>
      <c r="D48" s="34">
        <v>172.5</v>
      </c>
    </row>
    <row r="49" spans="1:4" ht="63.75" outlineLevel="1" x14ac:dyDescent="0.2">
      <c r="A49" s="29" t="s">
        <v>23</v>
      </c>
      <c r="B49" s="1" t="s">
        <v>18</v>
      </c>
      <c r="C49" s="20" t="s">
        <v>24</v>
      </c>
      <c r="D49" s="34">
        <v>229.2</v>
      </c>
    </row>
    <row r="50" spans="1:4" ht="51" outlineLevel="1" x14ac:dyDescent="0.2">
      <c r="A50" s="29" t="s">
        <v>25</v>
      </c>
      <c r="B50" s="1" t="s">
        <v>18</v>
      </c>
      <c r="C50" s="20" t="s">
        <v>26</v>
      </c>
      <c r="D50" s="34">
        <v>7.4</v>
      </c>
    </row>
    <row r="51" spans="1:4" ht="76.5" outlineLevel="1" x14ac:dyDescent="0.2">
      <c r="A51" s="29" t="s">
        <v>156</v>
      </c>
      <c r="B51" s="1" t="s">
        <v>18</v>
      </c>
      <c r="C51" s="20" t="s">
        <v>27</v>
      </c>
      <c r="D51" s="34">
        <v>708</v>
      </c>
    </row>
    <row r="52" spans="1:4" ht="63.75" outlineLevel="1" x14ac:dyDescent="0.2">
      <c r="A52" s="29" t="s">
        <v>28</v>
      </c>
      <c r="B52" s="1" t="s">
        <v>18</v>
      </c>
      <c r="C52" s="20" t="s">
        <v>29</v>
      </c>
      <c r="D52" s="34">
        <v>14.1</v>
      </c>
    </row>
    <row r="53" spans="1:4" ht="76.5" outlineLevel="1" x14ac:dyDescent="0.2">
      <c r="A53" s="29" t="s">
        <v>30</v>
      </c>
      <c r="B53" s="1" t="s">
        <v>18</v>
      </c>
      <c r="C53" s="20" t="s">
        <v>31</v>
      </c>
      <c r="D53" s="34">
        <v>7.7</v>
      </c>
    </row>
    <row r="54" spans="1:4" ht="51" outlineLevel="1" x14ac:dyDescent="0.2">
      <c r="A54" s="28" t="s">
        <v>157</v>
      </c>
      <c r="B54" s="1" t="s">
        <v>18</v>
      </c>
      <c r="C54" s="20" t="s">
        <v>32</v>
      </c>
      <c r="D54" s="34">
        <v>3699.5</v>
      </c>
    </row>
    <row r="55" spans="1:4" ht="38.25" outlineLevel="1" x14ac:dyDescent="0.2">
      <c r="A55" s="28" t="s">
        <v>33</v>
      </c>
      <c r="B55" s="1" t="s">
        <v>18</v>
      </c>
      <c r="C55" s="20" t="s">
        <v>34</v>
      </c>
      <c r="D55" s="34">
        <v>23.9</v>
      </c>
    </row>
    <row r="56" spans="1:4" ht="51" outlineLevel="1" x14ac:dyDescent="0.2">
      <c r="A56" s="28" t="s">
        <v>35</v>
      </c>
      <c r="B56" s="1" t="s">
        <v>18</v>
      </c>
      <c r="C56" s="20" t="s">
        <v>36</v>
      </c>
      <c r="D56" s="34">
        <v>14.3</v>
      </c>
    </row>
    <row r="57" spans="1:4" ht="63.75" outlineLevel="1" x14ac:dyDescent="0.2">
      <c r="A57" s="29" t="s">
        <v>158</v>
      </c>
      <c r="B57" s="1" t="s">
        <v>18</v>
      </c>
      <c r="C57" s="20" t="s">
        <v>37</v>
      </c>
      <c r="D57" s="34">
        <v>3502.9</v>
      </c>
    </row>
    <row r="58" spans="1:4" ht="38.25" outlineLevel="1" x14ac:dyDescent="0.2">
      <c r="A58" s="28" t="s">
        <v>159</v>
      </c>
      <c r="B58" s="1" t="s">
        <v>18</v>
      </c>
      <c r="C58" s="20" t="s">
        <v>38</v>
      </c>
      <c r="D58" s="34">
        <v>47059.7</v>
      </c>
    </row>
    <row r="59" spans="1:4" ht="25.5" outlineLevel="1" x14ac:dyDescent="0.2">
      <c r="A59" s="28" t="s">
        <v>39</v>
      </c>
      <c r="B59" s="1" t="s">
        <v>18</v>
      </c>
      <c r="C59" s="20" t="s">
        <v>40</v>
      </c>
      <c r="D59" s="34">
        <v>297.2</v>
      </c>
    </row>
    <row r="60" spans="1:4" ht="38.25" outlineLevel="1" x14ac:dyDescent="0.2">
      <c r="A60" s="28" t="s">
        <v>41</v>
      </c>
      <c r="B60" s="1" t="s">
        <v>18</v>
      </c>
      <c r="C60" s="20" t="s">
        <v>42</v>
      </c>
      <c r="D60" s="34">
        <v>23.1</v>
      </c>
    </row>
    <row r="61" spans="1:4" ht="51" outlineLevel="1" x14ac:dyDescent="0.2">
      <c r="A61" s="29" t="s">
        <v>235</v>
      </c>
      <c r="B61" s="1" t="s">
        <v>18</v>
      </c>
      <c r="C61" s="20" t="s">
        <v>236</v>
      </c>
      <c r="D61" s="34">
        <v>7.9</v>
      </c>
    </row>
    <row r="62" spans="1:4" ht="51" outlineLevel="1" x14ac:dyDescent="0.2">
      <c r="A62" s="29" t="s">
        <v>195</v>
      </c>
      <c r="B62" s="1" t="s">
        <v>18</v>
      </c>
      <c r="C62" s="20" t="s">
        <v>43</v>
      </c>
      <c r="D62" s="34">
        <v>35350.400000000001</v>
      </c>
    </row>
    <row r="63" spans="1:4" ht="38.25" outlineLevel="1" x14ac:dyDescent="0.2">
      <c r="A63" s="28" t="s">
        <v>196</v>
      </c>
      <c r="B63" s="1" t="s">
        <v>18</v>
      </c>
      <c r="C63" s="20" t="s">
        <v>44</v>
      </c>
      <c r="D63" s="34">
        <v>346.8</v>
      </c>
    </row>
    <row r="64" spans="1:4" ht="51" outlineLevel="1" x14ac:dyDescent="0.2">
      <c r="A64" s="29" t="s">
        <v>197</v>
      </c>
      <c r="B64" s="1" t="s">
        <v>18</v>
      </c>
      <c r="C64" s="20" t="s">
        <v>45</v>
      </c>
      <c r="D64" s="34">
        <v>6</v>
      </c>
    </row>
    <row r="65" spans="1:4" ht="38.25" outlineLevel="1" x14ac:dyDescent="0.2">
      <c r="A65" s="28" t="s">
        <v>160</v>
      </c>
      <c r="B65" s="1" t="s">
        <v>18</v>
      </c>
      <c r="C65" s="20" t="s">
        <v>46</v>
      </c>
      <c r="D65" s="34">
        <v>12549.3</v>
      </c>
    </row>
    <row r="66" spans="1:4" ht="25.5" outlineLevel="1" x14ac:dyDescent="0.2">
      <c r="A66" s="28" t="s">
        <v>47</v>
      </c>
      <c r="B66" s="1" t="s">
        <v>18</v>
      </c>
      <c r="C66" s="20" t="s">
        <v>48</v>
      </c>
      <c r="D66" s="34">
        <v>30</v>
      </c>
    </row>
    <row r="67" spans="1:4" ht="38.25" outlineLevel="1" x14ac:dyDescent="0.2">
      <c r="A67" s="28" t="s">
        <v>49</v>
      </c>
      <c r="B67" s="1" t="s">
        <v>18</v>
      </c>
      <c r="C67" s="20" t="s">
        <v>50</v>
      </c>
      <c r="D67" s="34">
        <v>59.6</v>
      </c>
    </row>
    <row r="68" spans="1:4" ht="38.25" outlineLevel="1" x14ac:dyDescent="0.2">
      <c r="A68" s="28" t="s">
        <v>237</v>
      </c>
      <c r="B68" s="1" t="s">
        <v>18</v>
      </c>
      <c r="C68" s="20" t="s">
        <v>238</v>
      </c>
      <c r="D68" s="34">
        <v>-1.7</v>
      </c>
    </row>
    <row r="69" spans="1:4" ht="25.5" outlineLevel="1" x14ac:dyDescent="0.2">
      <c r="A69" s="28" t="s">
        <v>161</v>
      </c>
      <c r="B69" s="1" t="s">
        <v>18</v>
      </c>
      <c r="C69" s="20" t="s">
        <v>51</v>
      </c>
      <c r="D69" s="34">
        <v>16.399999999999999</v>
      </c>
    </row>
    <row r="70" spans="1:4" outlineLevel="1" x14ac:dyDescent="0.2">
      <c r="A70" s="28" t="s">
        <v>52</v>
      </c>
      <c r="B70" s="1" t="s">
        <v>18</v>
      </c>
      <c r="C70" s="20" t="s">
        <v>53</v>
      </c>
      <c r="D70" s="34">
        <v>0.3</v>
      </c>
    </row>
    <row r="71" spans="1:4" ht="25.5" outlineLevel="1" x14ac:dyDescent="0.2">
      <c r="A71" s="28" t="s">
        <v>137</v>
      </c>
      <c r="B71" s="1" t="s">
        <v>18</v>
      </c>
      <c r="C71" s="20" t="s">
        <v>138</v>
      </c>
      <c r="D71" s="34">
        <v>0.2</v>
      </c>
    </row>
    <row r="72" spans="1:4" ht="38.25" outlineLevel="1" x14ac:dyDescent="0.2">
      <c r="A72" s="28" t="s">
        <v>162</v>
      </c>
      <c r="B72" s="1" t="s">
        <v>18</v>
      </c>
      <c r="C72" s="20" t="s">
        <v>54</v>
      </c>
      <c r="D72" s="34">
        <v>1230.8</v>
      </c>
    </row>
    <row r="73" spans="1:4" ht="25.5" outlineLevel="1" x14ac:dyDescent="0.2">
      <c r="A73" s="28" t="s">
        <v>163</v>
      </c>
      <c r="B73" s="1" t="s">
        <v>18</v>
      </c>
      <c r="C73" s="20" t="s">
        <v>164</v>
      </c>
      <c r="D73" s="34">
        <v>0.2</v>
      </c>
    </row>
    <row r="74" spans="1:4" ht="51" outlineLevel="1" x14ac:dyDescent="0.2">
      <c r="A74" s="29" t="s">
        <v>165</v>
      </c>
      <c r="B74" s="1" t="s">
        <v>18</v>
      </c>
      <c r="C74" s="20" t="s">
        <v>55</v>
      </c>
      <c r="D74" s="34">
        <v>7502.7</v>
      </c>
    </row>
    <row r="75" spans="1:4" ht="38.25" outlineLevel="1" x14ac:dyDescent="0.2">
      <c r="A75" s="28" t="s">
        <v>239</v>
      </c>
      <c r="B75" s="1" t="s">
        <v>18</v>
      </c>
      <c r="C75" s="20" t="s">
        <v>240</v>
      </c>
      <c r="D75" s="34">
        <v>19.100000000000001</v>
      </c>
    </row>
    <row r="76" spans="1:4" x14ac:dyDescent="0.2">
      <c r="A76" s="27" t="s">
        <v>57</v>
      </c>
      <c r="B76" s="21" t="s">
        <v>56</v>
      </c>
      <c r="C76" s="22"/>
      <c r="D76" s="33">
        <f>D77</f>
        <v>430.2</v>
      </c>
    </row>
    <row r="77" spans="1:4" ht="76.5" outlineLevel="1" x14ac:dyDescent="0.2">
      <c r="A77" s="29" t="s">
        <v>230</v>
      </c>
      <c r="B77" s="1" t="s">
        <v>56</v>
      </c>
      <c r="C77" s="20" t="s">
        <v>231</v>
      </c>
      <c r="D77" s="34">
        <v>430.2</v>
      </c>
    </row>
    <row r="78" spans="1:4" outlineLevel="1" x14ac:dyDescent="0.2">
      <c r="A78" s="27" t="s">
        <v>59</v>
      </c>
      <c r="B78" s="21" t="s">
        <v>58</v>
      </c>
      <c r="C78" s="22"/>
      <c r="D78" s="33">
        <f>D79</f>
        <v>5</v>
      </c>
    </row>
    <row r="79" spans="1:4" ht="76.5" outlineLevel="1" x14ac:dyDescent="0.2">
      <c r="A79" s="29" t="s">
        <v>230</v>
      </c>
      <c r="B79" s="1" t="s">
        <v>58</v>
      </c>
      <c r="C79" s="20" t="s">
        <v>231</v>
      </c>
      <c r="D79" s="34">
        <v>5</v>
      </c>
    </row>
    <row r="80" spans="1:4" outlineLevel="1" x14ac:dyDescent="0.2">
      <c r="A80" s="27" t="s">
        <v>198</v>
      </c>
      <c r="B80" s="21" t="s">
        <v>199</v>
      </c>
      <c r="C80" s="22"/>
      <c r="D80" s="33">
        <f>D81</f>
        <v>5.2</v>
      </c>
    </row>
    <row r="81" spans="1:4" ht="76.5" outlineLevel="1" x14ac:dyDescent="0.2">
      <c r="A81" s="29" t="s">
        <v>230</v>
      </c>
      <c r="B81" s="1" t="s">
        <v>199</v>
      </c>
      <c r="C81" s="20" t="s">
        <v>231</v>
      </c>
      <c r="D81" s="34">
        <v>5.2</v>
      </c>
    </row>
    <row r="82" spans="1:4" outlineLevel="1" x14ac:dyDescent="0.2">
      <c r="A82" s="27" t="s">
        <v>61</v>
      </c>
      <c r="B82" s="21" t="s">
        <v>60</v>
      </c>
      <c r="C82" s="22"/>
      <c r="D82" s="33">
        <f>SUM(D83:D105)</f>
        <v>85967.7</v>
      </c>
    </row>
    <row r="83" spans="1:4" ht="38.25" outlineLevel="1" x14ac:dyDescent="0.2">
      <c r="A83" s="28" t="s">
        <v>62</v>
      </c>
      <c r="B83" s="1" t="s">
        <v>60</v>
      </c>
      <c r="C83" s="20" t="s">
        <v>63</v>
      </c>
      <c r="D83" s="34">
        <v>5</v>
      </c>
    </row>
    <row r="84" spans="1:4" ht="51" outlineLevel="1" x14ac:dyDescent="0.2">
      <c r="A84" s="28" t="s">
        <v>113</v>
      </c>
      <c r="B84" s="1" t="s">
        <v>60</v>
      </c>
      <c r="C84" s="20" t="s">
        <v>114</v>
      </c>
      <c r="D84" s="34">
        <v>535</v>
      </c>
    </row>
    <row r="85" spans="1:4" x14ac:dyDescent="0.2">
      <c r="A85" s="28" t="s">
        <v>71</v>
      </c>
      <c r="B85" s="1" t="s">
        <v>60</v>
      </c>
      <c r="C85" s="20" t="s">
        <v>72</v>
      </c>
      <c r="D85" s="34">
        <v>270.10000000000002</v>
      </c>
    </row>
    <row r="86" spans="1:4" outlineLevel="1" x14ac:dyDescent="0.2">
      <c r="A86" s="28" t="s">
        <v>71</v>
      </c>
      <c r="B86" s="1" t="s">
        <v>60</v>
      </c>
      <c r="C86" s="20" t="s">
        <v>190</v>
      </c>
      <c r="D86" s="34">
        <v>27.4</v>
      </c>
    </row>
    <row r="87" spans="1:4" ht="38.25" x14ac:dyDescent="0.2">
      <c r="A87" s="28" t="s">
        <v>241</v>
      </c>
      <c r="B87" s="1" t="s">
        <v>60</v>
      </c>
      <c r="C87" s="20" t="s">
        <v>242</v>
      </c>
      <c r="D87" s="34">
        <v>180.6</v>
      </c>
    </row>
    <row r="88" spans="1:4" ht="38.25" outlineLevel="1" x14ac:dyDescent="0.2">
      <c r="A88" s="28" t="s">
        <v>232</v>
      </c>
      <c r="B88" s="1" t="s">
        <v>60</v>
      </c>
      <c r="C88" s="20" t="s">
        <v>233</v>
      </c>
      <c r="D88" s="34">
        <v>3.4</v>
      </c>
    </row>
    <row r="89" spans="1:4" ht="76.5" outlineLevel="1" x14ac:dyDescent="0.2">
      <c r="A89" s="29" t="s">
        <v>230</v>
      </c>
      <c r="B89" s="1" t="s">
        <v>60</v>
      </c>
      <c r="C89" s="20" t="s">
        <v>231</v>
      </c>
      <c r="D89" s="34">
        <v>29.5</v>
      </c>
    </row>
    <row r="90" spans="1:4" ht="25.5" outlineLevel="1" x14ac:dyDescent="0.2">
      <c r="A90" s="28" t="s">
        <v>139</v>
      </c>
      <c r="B90" s="1" t="s">
        <v>60</v>
      </c>
      <c r="C90" s="20" t="s">
        <v>200</v>
      </c>
      <c r="D90" s="34">
        <v>6059.7</v>
      </c>
    </row>
    <row r="91" spans="1:4" ht="51" outlineLevel="1" x14ac:dyDescent="0.2">
      <c r="A91" s="29" t="s">
        <v>166</v>
      </c>
      <c r="B91" s="1" t="s">
        <v>60</v>
      </c>
      <c r="C91" s="20" t="s">
        <v>201</v>
      </c>
      <c r="D91" s="34">
        <v>648.70000000000005</v>
      </c>
    </row>
    <row r="92" spans="1:4" outlineLevel="1" x14ac:dyDescent="0.2">
      <c r="A92" s="28" t="s">
        <v>243</v>
      </c>
      <c r="B92" s="1" t="s">
        <v>60</v>
      </c>
      <c r="C92" s="20" t="s">
        <v>202</v>
      </c>
      <c r="D92" s="34">
        <v>1488.2</v>
      </c>
    </row>
    <row r="93" spans="1:4" outlineLevel="1" x14ac:dyDescent="0.2">
      <c r="A93" s="28" t="s">
        <v>10</v>
      </c>
      <c r="B93" s="1" t="s">
        <v>60</v>
      </c>
      <c r="C93" s="20" t="s">
        <v>203</v>
      </c>
      <c r="D93" s="34">
        <v>46204.2</v>
      </c>
    </row>
    <row r="94" spans="1:4" ht="25.5" outlineLevel="1" x14ac:dyDescent="0.2">
      <c r="A94" s="28" t="s">
        <v>11</v>
      </c>
      <c r="B94" s="1" t="s">
        <v>60</v>
      </c>
      <c r="C94" s="20" t="s">
        <v>192</v>
      </c>
      <c r="D94" s="34">
        <v>10502.3</v>
      </c>
    </row>
    <row r="95" spans="1:4" ht="38.25" outlineLevel="1" x14ac:dyDescent="0.2">
      <c r="A95" s="28" t="s">
        <v>65</v>
      </c>
      <c r="B95" s="1" t="s">
        <v>60</v>
      </c>
      <c r="C95" s="20" t="s">
        <v>204</v>
      </c>
      <c r="D95" s="34">
        <v>6036.1</v>
      </c>
    </row>
    <row r="96" spans="1:4" ht="38.25" outlineLevel="1" x14ac:dyDescent="0.2">
      <c r="A96" s="28" t="s">
        <v>140</v>
      </c>
      <c r="B96" s="1" t="s">
        <v>60</v>
      </c>
      <c r="C96" s="20" t="s">
        <v>205</v>
      </c>
      <c r="D96" s="34">
        <v>34.700000000000003</v>
      </c>
    </row>
    <row r="97" spans="1:4" ht="25.5" outlineLevel="1" x14ac:dyDescent="0.2">
      <c r="A97" s="28" t="s">
        <v>64</v>
      </c>
      <c r="B97" s="1" t="s">
        <v>60</v>
      </c>
      <c r="C97" s="20" t="s">
        <v>206</v>
      </c>
      <c r="D97" s="34">
        <v>3032.3</v>
      </c>
    </row>
    <row r="98" spans="1:4" ht="38.25" outlineLevel="1" x14ac:dyDescent="0.2">
      <c r="A98" s="28" t="s">
        <v>12</v>
      </c>
      <c r="B98" s="1" t="s">
        <v>60</v>
      </c>
      <c r="C98" s="20" t="s">
        <v>193</v>
      </c>
      <c r="D98" s="34">
        <v>3436.8</v>
      </c>
    </row>
    <row r="99" spans="1:4" ht="38.25" outlineLevel="1" x14ac:dyDescent="0.2">
      <c r="A99" s="28" t="s">
        <v>66</v>
      </c>
      <c r="B99" s="1" t="s">
        <v>60</v>
      </c>
      <c r="C99" s="20" t="s">
        <v>207</v>
      </c>
      <c r="D99" s="34">
        <v>830.5</v>
      </c>
    </row>
    <row r="100" spans="1:4" ht="25.5" outlineLevel="1" x14ac:dyDescent="0.2">
      <c r="A100" s="28" t="s">
        <v>244</v>
      </c>
      <c r="B100" s="1" t="s">
        <v>60</v>
      </c>
      <c r="C100" s="20" t="s">
        <v>245</v>
      </c>
      <c r="D100" s="34">
        <v>5000</v>
      </c>
    </row>
    <row r="101" spans="1:4" ht="25.5" outlineLevel="1" x14ac:dyDescent="0.2">
      <c r="A101" s="28" t="s">
        <v>246</v>
      </c>
      <c r="B101" s="1" t="s">
        <v>60</v>
      </c>
      <c r="C101" s="20" t="s">
        <v>247</v>
      </c>
      <c r="D101" s="34">
        <v>100</v>
      </c>
    </row>
    <row r="102" spans="1:4" ht="38.25" outlineLevel="1" x14ac:dyDescent="0.2">
      <c r="A102" s="28" t="s">
        <v>208</v>
      </c>
      <c r="B102" s="1" t="s">
        <v>60</v>
      </c>
      <c r="C102" s="20" t="s">
        <v>209</v>
      </c>
      <c r="D102" s="34">
        <v>1212.3</v>
      </c>
    </row>
    <row r="103" spans="1:4" ht="25.5" outlineLevel="1" x14ac:dyDescent="0.2">
      <c r="A103" s="28" t="s">
        <v>248</v>
      </c>
      <c r="B103" s="1" t="s">
        <v>60</v>
      </c>
      <c r="C103" s="20" t="s">
        <v>249</v>
      </c>
      <c r="D103" s="34">
        <v>152.4</v>
      </c>
    </row>
    <row r="104" spans="1:4" outlineLevel="1" x14ac:dyDescent="0.2">
      <c r="A104" s="28" t="s">
        <v>13</v>
      </c>
      <c r="B104" s="1" t="s">
        <v>60</v>
      </c>
      <c r="C104" s="20" t="s">
        <v>194</v>
      </c>
      <c r="D104" s="34">
        <v>400</v>
      </c>
    </row>
    <row r="105" spans="1:4" ht="25.5" outlineLevel="1" x14ac:dyDescent="0.2">
      <c r="A105" s="28" t="s">
        <v>141</v>
      </c>
      <c r="B105" s="1" t="s">
        <v>60</v>
      </c>
      <c r="C105" s="20" t="s">
        <v>210</v>
      </c>
      <c r="D105" s="34">
        <v>-221.5</v>
      </c>
    </row>
    <row r="106" spans="1:4" outlineLevel="1" x14ac:dyDescent="0.2">
      <c r="A106" s="27" t="s">
        <v>68</v>
      </c>
      <c r="B106" s="21" t="s">
        <v>67</v>
      </c>
      <c r="C106" s="22"/>
      <c r="D106" s="33">
        <f>SUM(D107:D109)</f>
        <v>1857.2</v>
      </c>
    </row>
    <row r="107" spans="1:4" ht="25.5" x14ac:dyDescent="0.2">
      <c r="A107" s="28" t="s">
        <v>250</v>
      </c>
      <c r="B107" s="1" t="s">
        <v>67</v>
      </c>
      <c r="C107" s="20" t="s">
        <v>251</v>
      </c>
      <c r="D107" s="34">
        <v>56.8</v>
      </c>
    </row>
    <row r="108" spans="1:4" ht="25.5" outlineLevel="1" x14ac:dyDescent="0.2">
      <c r="A108" s="28" t="s">
        <v>252</v>
      </c>
      <c r="B108" s="1" t="s">
        <v>67</v>
      </c>
      <c r="C108" s="20" t="s">
        <v>253</v>
      </c>
      <c r="D108" s="34">
        <v>1786.2</v>
      </c>
    </row>
    <row r="109" spans="1:4" ht="38.25" outlineLevel="1" x14ac:dyDescent="0.2">
      <c r="A109" s="28" t="s">
        <v>241</v>
      </c>
      <c r="B109" s="1" t="s">
        <v>67</v>
      </c>
      <c r="C109" s="20" t="s">
        <v>242</v>
      </c>
      <c r="D109" s="34">
        <v>14.2</v>
      </c>
    </row>
    <row r="110" spans="1:4" x14ac:dyDescent="0.2">
      <c r="A110" s="27" t="s">
        <v>74</v>
      </c>
      <c r="B110" s="21" t="s">
        <v>73</v>
      </c>
      <c r="C110" s="22"/>
      <c r="D110" s="33">
        <f>SUM(D111:D113)</f>
        <v>3852.6</v>
      </c>
    </row>
    <row r="111" spans="1:4" ht="25.5" outlineLevel="1" x14ac:dyDescent="0.2">
      <c r="A111" s="28" t="s">
        <v>250</v>
      </c>
      <c r="B111" s="1" t="s">
        <v>73</v>
      </c>
      <c r="C111" s="20" t="s">
        <v>251</v>
      </c>
      <c r="D111" s="34">
        <v>284.39999999999998</v>
      </c>
    </row>
    <row r="112" spans="1:4" ht="25.5" x14ac:dyDescent="0.2">
      <c r="A112" s="28" t="s">
        <v>252</v>
      </c>
      <c r="B112" s="1" t="s">
        <v>73</v>
      </c>
      <c r="C112" s="20" t="s">
        <v>253</v>
      </c>
      <c r="D112" s="34">
        <v>3552.7</v>
      </c>
    </row>
    <row r="113" spans="1:4" outlineLevel="1" x14ac:dyDescent="0.2">
      <c r="A113" s="28" t="s">
        <v>71</v>
      </c>
      <c r="B113" s="1" t="s">
        <v>73</v>
      </c>
      <c r="C113" s="20" t="s">
        <v>190</v>
      </c>
      <c r="D113" s="34">
        <v>15.5</v>
      </c>
    </row>
    <row r="114" spans="1:4" x14ac:dyDescent="0.2">
      <c r="A114" s="27" t="s">
        <v>76</v>
      </c>
      <c r="B114" s="21" t="s">
        <v>75</v>
      </c>
      <c r="C114" s="22"/>
      <c r="D114" s="33">
        <f>SUM(D115:D116)</f>
        <v>1988.3</v>
      </c>
    </row>
    <row r="115" spans="1:4" ht="25.5" outlineLevel="1" x14ac:dyDescent="0.2">
      <c r="A115" s="28" t="s">
        <v>252</v>
      </c>
      <c r="B115" s="1" t="s">
        <v>75</v>
      </c>
      <c r="C115" s="20" t="s">
        <v>253</v>
      </c>
      <c r="D115" s="34">
        <v>1997.7</v>
      </c>
    </row>
    <row r="116" spans="1:4" outlineLevel="1" x14ac:dyDescent="0.2">
      <c r="A116" s="28" t="s">
        <v>71</v>
      </c>
      <c r="B116" s="1" t="s">
        <v>75</v>
      </c>
      <c r="C116" s="20" t="s">
        <v>72</v>
      </c>
      <c r="D116" s="34">
        <v>-9.4</v>
      </c>
    </row>
    <row r="117" spans="1:4" x14ac:dyDescent="0.2">
      <c r="A117" s="27" t="s">
        <v>78</v>
      </c>
      <c r="B117" s="21" t="s">
        <v>77</v>
      </c>
      <c r="C117" s="22"/>
      <c r="D117" s="33">
        <f>D118</f>
        <v>1</v>
      </c>
    </row>
    <row r="118" spans="1:4" ht="25.5" outlineLevel="1" x14ac:dyDescent="0.2">
      <c r="A118" s="28" t="s">
        <v>69</v>
      </c>
      <c r="B118" s="1" t="s">
        <v>77</v>
      </c>
      <c r="C118" s="20" t="s">
        <v>70</v>
      </c>
      <c r="D118" s="34">
        <v>1</v>
      </c>
    </row>
    <row r="119" spans="1:4" x14ac:dyDescent="0.2">
      <c r="A119" s="27" t="s">
        <v>80</v>
      </c>
      <c r="B119" s="21" t="s">
        <v>79</v>
      </c>
      <c r="C119" s="22"/>
      <c r="D119" s="33">
        <f>SUM(D120:D124)</f>
        <v>1291.6000000000001</v>
      </c>
    </row>
    <row r="120" spans="1:4" ht="25.5" outlineLevel="1" x14ac:dyDescent="0.2">
      <c r="A120" s="28" t="s">
        <v>250</v>
      </c>
      <c r="B120" s="1" t="s">
        <v>79</v>
      </c>
      <c r="C120" s="20" t="s">
        <v>251</v>
      </c>
      <c r="D120" s="34">
        <v>112</v>
      </c>
    </row>
    <row r="121" spans="1:4" ht="25.5" x14ac:dyDescent="0.2">
      <c r="A121" s="28" t="s">
        <v>252</v>
      </c>
      <c r="B121" s="1" t="s">
        <v>79</v>
      </c>
      <c r="C121" s="20" t="s">
        <v>253</v>
      </c>
      <c r="D121" s="34">
        <v>1177.8</v>
      </c>
    </row>
    <row r="122" spans="1:4" outlineLevel="1" x14ac:dyDescent="0.2">
      <c r="A122" s="28" t="s">
        <v>71</v>
      </c>
      <c r="B122" s="1" t="s">
        <v>79</v>
      </c>
      <c r="C122" s="20" t="s">
        <v>72</v>
      </c>
      <c r="D122" s="34">
        <v>0.4</v>
      </c>
    </row>
    <row r="123" spans="1:4" outlineLevel="1" x14ac:dyDescent="0.2">
      <c r="A123" s="28" t="s">
        <v>71</v>
      </c>
      <c r="B123" s="1" t="s">
        <v>79</v>
      </c>
      <c r="C123" s="20" t="s">
        <v>190</v>
      </c>
      <c r="D123" s="34">
        <v>1</v>
      </c>
    </row>
    <row r="124" spans="1:4" x14ac:dyDescent="0.2">
      <c r="A124" s="28" t="s">
        <v>167</v>
      </c>
      <c r="B124" s="1" t="s">
        <v>79</v>
      </c>
      <c r="C124" s="20" t="s">
        <v>168</v>
      </c>
      <c r="D124" s="34">
        <v>0.4</v>
      </c>
    </row>
    <row r="125" spans="1:4" outlineLevel="1" x14ac:dyDescent="0.2">
      <c r="A125" s="27" t="s">
        <v>82</v>
      </c>
      <c r="B125" s="21" t="s">
        <v>81</v>
      </c>
      <c r="C125" s="22"/>
      <c r="D125" s="33">
        <f>SUM(D126:D128)</f>
        <v>501.3</v>
      </c>
    </row>
    <row r="126" spans="1:4" ht="25.5" outlineLevel="1" x14ac:dyDescent="0.2">
      <c r="A126" s="28" t="s">
        <v>250</v>
      </c>
      <c r="B126" s="1" t="s">
        <v>81</v>
      </c>
      <c r="C126" s="20" t="s">
        <v>251</v>
      </c>
      <c r="D126" s="34">
        <v>195.9</v>
      </c>
    </row>
    <row r="127" spans="1:4" ht="25.5" x14ac:dyDescent="0.2">
      <c r="A127" s="28" t="s">
        <v>252</v>
      </c>
      <c r="B127" s="1" t="s">
        <v>81</v>
      </c>
      <c r="C127" s="20" t="s">
        <v>253</v>
      </c>
      <c r="D127" s="34">
        <v>216.1</v>
      </c>
    </row>
    <row r="128" spans="1:4" outlineLevel="1" x14ac:dyDescent="0.2">
      <c r="A128" s="28" t="s">
        <v>71</v>
      </c>
      <c r="B128" s="1" t="s">
        <v>81</v>
      </c>
      <c r="C128" s="20" t="s">
        <v>72</v>
      </c>
      <c r="D128" s="34">
        <v>89.3</v>
      </c>
    </row>
    <row r="129" spans="1:4" outlineLevel="1" x14ac:dyDescent="0.2">
      <c r="A129" s="27" t="s">
        <v>84</v>
      </c>
      <c r="B129" s="21" t="s">
        <v>83</v>
      </c>
      <c r="C129" s="22"/>
      <c r="D129" s="33">
        <f>D130</f>
        <v>2802.3</v>
      </c>
    </row>
    <row r="130" spans="1:4" ht="25.5" x14ac:dyDescent="0.2">
      <c r="A130" s="28" t="s">
        <v>252</v>
      </c>
      <c r="B130" s="1" t="s">
        <v>83</v>
      </c>
      <c r="C130" s="20" t="s">
        <v>253</v>
      </c>
      <c r="D130" s="34">
        <v>2802.3</v>
      </c>
    </row>
    <row r="131" spans="1:4" outlineLevel="1" x14ac:dyDescent="0.2">
      <c r="A131" s="27" t="s">
        <v>86</v>
      </c>
      <c r="B131" s="21" t="s">
        <v>85</v>
      </c>
      <c r="C131" s="22"/>
      <c r="D131" s="33">
        <f>SUM(D132:D134)</f>
        <v>2845.7</v>
      </c>
    </row>
    <row r="132" spans="1:4" ht="25.5" outlineLevel="1" x14ac:dyDescent="0.2">
      <c r="A132" s="28" t="s">
        <v>250</v>
      </c>
      <c r="B132" s="1" t="s">
        <v>85</v>
      </c>
      <c r="C132" s="20" t="s">
        <v>251</v>
      </c>
      <c r="D132" s="34">
        <v>278.10000000000002</v>
      </c>
    </row>
    <row r="133" spans="1:4" ht="25.5" x14ac:dyDescent="0.2">
      <c r="A133" s="28" t="s">
        <v>252</v>
      </c>
      <c r="B133" s="1" t="s">
        <v>85</v>
      </c>
      <c r="C133" s="20" t="s">
        <v>253</v>
      </c>
      <c r="D133" s="34">
        <v>2581.4</v>
      </c>
    </row>
    <row r="134" spans="1:4" outlineLevel="1" x14ac:dyDescent="0.2">
      <c r="A134" s="28" t="s">
        <v>71</v>
      </c>
      <c r="B134" s="1" t="s">
        <v>85</v>
      </c>
      <c r="C134" s="20" t="s">
        <v>72</v>
      </c>
      <c r="D134" s="34">
        <v>-13.8</v>
      </c>
    </row>
    <row r="135" spans="1:4" outlineLevel="1" x14ac:dyDescent="0.2">
      <c r="A135" s="27" t="s">
        <v>88</v>
      </c>
      <c r="B135" s="21" t="s">
        <v>87</v>
      </c>
      <c r="C135" s="22"/>
      <c r="D135" s="33">
        <f>SUM(D136:D137)</f>
        <v>1948.7</v>
      </c>
    </row>
    <row r="136" spans="1:4" ht="25.5" x14ac:dyDescent="0.2">
      <c r="A136" s="28" t="s">
        <v>252</v>
      </c>
      <c r="B136" s="1" t="s">
        <v>87</v>
      </c>
      <c r="C136" s="20" t="s">
        <v>253</v>
      </c>
      <c r="D136" s="34">
        <v>1949.4</v>
      </c>
    </row>
    <row r="137" spans="1:4" outlineLevel="1" x14ac:dyDescent="0.2">
      <c r="A137" s="28" t="s">
        <v>71</v>
      </c>
      <c r="B137" s="1" t="s">
        <v>87</v>
      </c>
      <c r="C137" s="20" t="s">
        <v>72</v>
      </c>
      <c r="D137" s="34">
        <v>-0.7</v>
      </c>
    </row>
    <row r="138" spans="1:4" x14ac:dyDescent="0.2">
      <c r="A138" s="27" t="s">
        <v>90</v>
      </c>
      <c r="B138" s="21" t="s">
        <v>89</v>
      </c>
      <c r="C138" s="22"/>
      <c r="D138" s="33">
        <f>D139</f>
        <v>504.6</v>
      </c>
    </row>
    <row r="139" spans="1:4" ht="25.5" outlineLevel="1" x14ac:dyDescent="0.2">
      <c r="A139" s="28" t="s">
        <v>252</v>
      </c>
      <c r="B139" s="1" t="s">
        <v>89</v>
      </c>
      <c r="C139" s="20" t="s">
        <v>253</v>
      </c>
      <c r="D139" s="34">
        <v>504.6</v>
      </c>
    </row>
    <row r="140" spans="1:4" outlineLevel="1" x14ac:dyDescent="0.2">
      <c r="A140" s="27" t="s">
        <v>211</v>
      </c>
      <c r="B140" s="21" t="s">
        <v>91</v>
      </c>
      <c r="C140" s="22"/>
      <c r="D140" s="33">
        <f>SUM(D141:D142)</f>
        <v>211.3</v>
      </c>
    </row>
    <row r="141" spans="1:4" ht="25.5" outlineLevel="1" x14ac:dyDescent="0.2">
      <c r="A141" s="28" t="s">
        <v>250</v>
      </c>
      <c r="B141" s="1" t="s">
        <v>91</v>
      </c>
      <c r="C141" s="20" t="s">
        <v>251</v>
      </c>
      <c r="D141" s="34">
        <v>68.5</v>
      </c>
    </row>
    <row r="142" spans="1:4" ht="25.5" x14ac:dyDescent="0.2">
      <c r="A142" s="28" t="s">
        <v>252</v>
      </c>
      <c r="B142" s="1" t="s">
        <v>91</v>
      </c>
      <c r="C142" s="20" t="s">
        <v>253</v>
      </c>
      <c r="D142" s="34">
        <v>142.80000000000001</v>
      </c>
    </row>
    <row r="143" spans="1:4" outlineLevel="1" x14ac:dyDescent="0.2">
      <c r="A143" s="27" t="s">
        <v>93</v>
      </c>
      <c r="B143" s="21" t="s">
        <v>92</v>
      </c>
      <c r="C143" s="22"/>
      <c r="D143" s="33">
        <f>SUM(D144:D145)</f>
        <v>402.4</v>
      </c>
    </row>
    <row r="144" spans="1:4" ht="25.5" outlineLevel="1" x14ac:dyDescent="0.2">
      <c r="A144" s="28" t="s">
        <v>250</v>
      </c>
      <c r="B144" s="1" t="s">
        <v>92</v>
      </c>
      <c r="C144" s="20" t="s">
        <v>251</v>
      </c>
      <c r="D144" s="34">
        <v>81</v>
      </c>
    </row>
    <row r="145" spans="1:4" ht="25.5" x14ac:dyDescent="0.2">
      <c r="A145" s="28" t="s">
        <v>252</v>
      </c>
      <c r="B145" s="1" t="s">
        <v>92</v>
      </c>
      <c r="C145" s="20" t="s">
        <v>253</v>
      </c>
      <c r="D145" s="34">
        <v>321.39999999999998</v>
      </c>
    </row>
    <row r="146" spans="1:4" outlineLevel="1" x14ac:dyDescent="0.2">
      <c r="A146" s="27" t="s">
        <v>95</v>
      </c>
      <c r="B146" s="21" t="s">
        <v>94</v>
      </c>
      <c r="C146" s="22"/>
      <c r="D146" s="33">
        <f>SUM(D147:D149)</f>
        <v>571.5</v>
      </c>
    </row>
    <row r="147" spans="1:4" ht="25.5" x14ac:dyDescent="0.2">
      <c r="A147" s="28" t="s">
        <v>250</v>
      </c>
      <c r="B147" s="1" t="s">
        <v>94</v>
      </c>
      <c r="C147" s="20" t="s">
        <v>251</v>
      </c>
      <c r="D147" s="34">
        <v>224.8</v>
      </c>
    </row>
    <row r="148" spans="1:4" ht="25.5" outlineLevel="1" x14ac:dyDescent="0.2">
      <c r="A148" s="28" t="s">
        <v>252</v>
      </c>
      <c r="B148" s="1" t="s">
        <v>94</v>
      </c>
      <c r="C148" s="20" t="s">
        <v>253</v>
      </c>
      <c r="D148" s="34">
        <v>345.7</v>
      </c>
    </row>
    <row r="149" spans="1:4" x14ac:dyDescent="0.2">
      <c r="A149" s="28" t="s">
        <v>71</v>
      </c>
      <c r="B149" s="1" t="s">
        <v>94</v>
      </c>
      <c r="C149" s="20" t="s">
        <v>72</v>
      </c>
      <c r="D149" s="34">
        <v>1</v>
      </c>
    </row>
    <row r="150" spans="1:4" outlineLevel="1" x14ac:dyDescent="0.2">
      <c r="A150" s="27" t="s">
        <v>142</v>
      </c>
      <c r="B150" s="21" t="s">
        <v>96</v>
      </c>
      <c r="C150" s="22"/>
      <c r="D150" s="33">
        <f>D151</f>
        <v>0.3</v>
      </c>
    </row>
    <row r="151" spans="1:4" ht="25.5" x14ac:dyDescent="0.2">
      <c r="A151" s="28" t="s">
        <v>69</v>
      </c>
      <c r="B151" s="1" t="s">
        <v>96</v>
      </c>
      <c r="C151" s="20" t="s">
        <v>70</v>
      </c>
      <c r="D151" s="34">
        <v>0.3</v>
      </c>
    </row>
    <row r="152" spans="1:4" outlineLevel="1" x14ac:dyDescent="0.2">
      <c r="A152" s="27" t="s">
        <v>98</v>
      </c>
      <c r="B152" s="21" t="s">
        <v>97</v>
      </c>
      <c r="C152" s="22"/>
      <c r="D152" s="33">
        <f>D153</f>
        <v>0.4</v>
      </c>
    </row>
    <row r="153" spans="1:4" ht="25.5" outlineLevel="1" x14ac:dyDescent="0.2">
      <c r="A153" s="28" t="s">
        <v>69</v>
      </c>
      <c r="B153" s="1" t="s">
        <v>97</v>
      </c>
      <c r="C153" s="20" t="s">
        <v>70</v>
      </c>
      <c r="D153" s="34">
        <v>0.4</v>
      </c>
    </row>
    <row r="154" spans="1:4" x14ac:dyDescent="0.2">
      <c r="A154" s="27" t="s">
        <v>212</v>
      </c>
      <c r="B154" s="21" t="s">
        <v>213</v>
      </c>
      <c r="C154" s="22"/>
      <c r="D154" s="33">
        <f>D155</f>
        <v>18.600000000000001</v>
      </c>
    </row>
    <row r="155" spans="1:4" outlineLevel="1" x14ac:dyDescent="0.2">
      <c r="A155" s="28" t="s">
        <v>71</v>
      </c>
      <c r="B155" s="1" t="s">
        <v>213</v>
      </c>
      <c r="C155" s="20" t="s">
        <v>190</v>
      </c>
      <c r="D155" s="34">
        <v>18.600000000000001</v>
      </c>
    </row>
    <row r="156" spans="1:4" x14ac:dyDescent="0.2">
      <c r="A156" s="27" t="s">
        <v>169</v>
      </c>
      <c r="B156" s="21" t="s">
        <v>170</v>
      </c>
      <c r="C156" s="22"/>
      <c r="D156" s="33">
        <f>D157+D158</f>
        <v>69.100000000000009</v>
      </c>
    </row>
    <row r="157" spans="1:4" outlineLevel="1" x14ac:dyDescent="0.2">
      <c r="A157" s="28" t="s">
        <v>71</v>
      </c>
      <c r="B157" s="1" t="s">
        <v>170</v>
      </c>
      <c r="C157" s="20" t="s">
        <v>72</v>
      </c>
      <c r="D157" s="34">
        <v>60.7</v>
      </c>
    </row>
    <row r="158" spans="1:4" ht="51" outlineLevel="1" x14ac:dyDescent="0.2">
      <c r="A158" s="29" t="s">
        <v>254</v>
      </c>
      <c r="B158" s="1" t="s">
        <v>170</v>
      </c>
      <c r="C158" s="20" t="s">
        <v>255</v>
      </c>
      <c r="D158" s="34">
        <v>8.4</v>
      </c>
    </row>
    <row r="159" spans="1:4" x14ac:dyDescent="0.2">
      <c r="A159" s="27" t="s">
        <v>100</v>
      </c>
      <c r="B159" s="21" t="s">
        <v>99</v>
      </c>
      <c r="C159" s="22"/>
      <c r="D159" s="33">
        <f>SUM(D160:D169)</f>
        <v>668152.30000000005</v>
      </c>
    </row>
    <row r="160" spans="1:4" ht="25.5" outlineLevel="1" x14ac:dyDescent="0.2">
      <c r="A160" s="28" t="s">
        <v>214</v>
      </c>
      <c r="B160" s="1" t="s">
        <v>99</v>
      </c>
      <c r="C160" s="20" t="s">
        <v>215</v>
      </c>
      <c r="D160" s="34">
        <v>4004.6</v>
      </c>
    </row>
    <row r="161" spans="1:4" ht="51" outlineLevel="1" x14ac:dyDescent="0.2">
      <c r="A161" s="29" t="s">
        <v>256</v>
      </c>
      <c r="B161" s="1" t="s">
        <v>99</v>
      </c>
      <c r="C161" s="20" t="s">
        <v>216</v>
      </c>
      <c r="D161" s="34">
        <v>1970.4</v>
      </c>
    </row>
    <row r="162" spans="1:4" ht="38.25" x14ac:dyDescent="0.2">
      <c r="A162" s="28" t="s">
        <v>257</v>
      </c>
      <c r="B162" s="1" t="s">
        <v>99</v>
      </c>
      <c r="C162" s="20" t="s">
        <v>258</v>
      </c>
      <c r="D162" s="34">
        <v>4457.3</v>
      </c>
    </row>
    <row r="163" spans="1:4" outlineLevel="1" x14ac:dyDescent="0.2">
      <c r="A163" s="28" t="s">
        <v>10</v>
      </c>
      <c r="B163" s="1" t="s">
        <v>99</v>
      </c>
      <c r="C163" s="20" t="s">
        <v>203</v>
      </c>
      <c r="D163" s="34">
        <v>113566</v>
      </c>
    </row>
    <row r="164" spans="1:4" ht="25.5" x14ac:dyDescent="0.2">
      <c r="A164" s="28" t="s">
        <v>11</v>
      </c>
      <c r="B164" s="1" t="s">
        <v>99</v>
      </c>
      <c r="C164" s="20" t="s">
        <v>192</v>
      </c>
      <c r="D164" s="34">
        <v>499150.6</v>
      </c>
    </row>
    <row r="165" spans="1:4" ht="25.5" outlineLevel="1" x14ac:dyDescent="0.2">
      <c r="A165" s="28" t="s">
        <v>102</v>
      </c>
      <c r="B165" s="1" t="s">
        <v>99</v>
      </c>
      <c r="C165" s="20" t="s">
        <v>217</v>
      </c>
      <c r="D165" s="34">
        <v>29314</v>
      </c>
    </row>
    <row r="166" spans="1:4" ht="25.5" outlineLevel="1" x14ac:dyDescent="0.2">
      <c r="A166" s="28" t="s">
        <v>101</v>
      </c>
      <c r="B166" s="1" t="s">
        <v>99</v>
      </c>
      <c r="C166" s="20" t="s">
        <v>218</v>
      </c>
      <c r="D166" s="34">
        <v>216.1</v>
      </c>
    </row>
    <row r="167" spans="1:4" ht="38.25" x14ac:dyDescent="0.2">
      <c r="A167" s="28" t="s">
        <v>259</v>
      </c>
      <c r="B167" s="1" t="s">
        <v>99</v>
      </c>
      <c r="C167" s="20" t="s">
        <v>260</v>
      </c>
      <c r="D167" s="34">
        <v>4244.5</v>
      </c>
    </row>
    <row r="168" spans="1:4" ht="38.25" outlineLevel="1" x14ac:dyDescent="0.2">
      <c r="A168" s="28" t="s">
        <v>261</v>
      </c>
      <c r="B168" s="1" t="s">
        <v>99</v>
      </c>
      <c r="C168" s="20" t="s">
        <v>262</v>
      </c>
      <c r="D168" s="34">
        <v>10462.4</v>
      </c>
    </row>
    <row r="169" spans="1:4" ht="38.25" x14ac:dyDescent="0.2">
      <c r="A169" s="28" t="s">
        <v>66</v>
      </c>
      <c r="B169" s="1" t="s">
        <v>99</v>
      </c>
      <c r="C169" s="20" t="s">
        <v>207</v>
      </c>
      <c r="D169" s="34">
        <v>766.4</v>
      </c>
    </row>
    <row r="170" spans="1:4" outlineLevel="1" x14ac:dyDescent="0.2">
      <c r="A170" s="27" t="s">
        <v>104</v>
      </c>
      <c r="B170" s="21" t="s">
        <v>103</v>
      </c>
      <c r="C170" s="22"/>
      <c r="D170" s="33">
        <f>D171</f>
        <v>1382.2</v>
      </c>
    </row>
    <row r="171" spans="1:4" ht="25.5" x14ac:dyDescent="0.2">
      <c r="A171" s="28" t="s">
        <v>252</v>
      </c>
      <c r="B171" s="1" t="s">
        <v>103</v>
      </c>
      <c r="C171" s="20" t="s">
        <v>253</v>
      </c>
      <c r="D171" s="34">
        <v>1382.2</v>
      </c>
    </row>
    <row r="172" spans="1:4" ht="38.25" outlineLevel="1" x14ac:dyDescent="0.2">
      <c r="A172" s="27" t="s">
        <v>106</v>
      </c>
      <c r="B172" s="21" t="s">
        <v>105</v>
      </c>
      <c r="C172" s="22"/>
      <c r="D172" s="33">
        <f>SUM(D173:D190)</f>
        <v>55810.7</v>
      </c>
    </row>
    <row r="173" spans="1:4" ht="51" x14ac:dyDescent="0.2">
      <c r="A173" s="29" t="s">
        <v>171</v>
      </c>
      <c r="B173" s="1" t="s">
        <v>105</v>
      </c>
      <c r="C173" s="20" t="s">
        <v>143</v>
      </c>
      <c r="D173" s="34">
        <v>5694.3</v>
      </c>
    </row>
    <row r="174" spans="1:4" ht="51" outlineLevel="1" x14ac:dyDescent="0.2">
      <c r="A174" s="29" t="s">
        <v>107</v>
      </c>
      <c r="B174" s="1" t="s">
        <v>105</v>
      </c>
      <c r="C174" s="20" t="s">
        <v>108</v>
      </c>
      <c r="D174" s="34">
        <v>35884.199999999997</v>
      </c>
    </row>
    <row r="175" spans="1:4" ht="51" x14ac:dyDescent="0.2">
      <c r="A175" s="28" t="s">
        <v>109</v>
      </c>
      <c r="B175" s="1" t="s">
        <v>105</v>
      </c>
      <c r="C175" s="20" t="s">
        <v>110</v>
      </c>
      <c r="D175" s="34">
        <v>396.1</v>
      </c>
    </row>
    <row r="176" spans="1:4" ht="25.5" outlineLevel="1" x14ac:dyDescent="0.2">
      <c r="A176" s="28" t="s">
        <v>111</v>
      </c>
      <c r="B176" s="1" t="s">
        <v>105</v>
      </c>
      <c r="C176" s="20" t="s">
        <v>112</v>
      </c>
      <c r="D176" s="34">
        <v>8489.2999999999993</v>
      </c>
    </row>
    <row r="177" spans="1:4" ht="38.25" x14ac:dyDescent="0.2">
      <c r="A177" s="28" t="s">
        <v>172</v>
      </c>
      <c r="B177" s="1" t="s">
        <v>105</v>
      </c>
      <c r="C177" s="20" t="s">
        <v>173</v>
      </c>
      <c r="D177" s="34">
        <v>27</v>
      </c>
    </row>
    <row r="178" spans="1:4" ht="51" outlineLevel="1" x14ac:dyDescent="0.2">
      <c r="A178" s="28" t="s">
        <v>113</v>
      </c>
      <c r="B178" s="1" t="s">
        <v>105</v>
      </c>
      <c r="C178" s="20" t="s">
        <v>114</v>
      </c>
      <c r="D178" s="34">
        <v>292.3</v>
      </c>
    </row>
    <row r="179" spans="1:4" outlineLevel="1" x14ac:dyDescent="0.2">
      <c r="A179" s="28" t="s">
        <v>71</v>
      </c>
      <c r="B179" s="1" t="s">
        <v>105</v>
      </c>
      <c r="C179" s="20" t="s">
        <v>72</v>
      </c>
      <c r="D179" s="34">
        <v>10</v>
      </c>
    </row>
    <row r="180" spans="1:4" ht="51" outlineLevel="1" x14ac:dyDescent="0.2">
      <c r="A180" s="29" t="s">
        <v>115</v>
      </c>
      <c r="B180" s="1" t="s">
        <v>105</v>
      </c>
      <c r="C180" s="20" t="s">
        <v>116</v>
      </c>
      <c r="D180" s="34">
        <v>958.4</v>
      </c>
    </row>
    <row r="181" spans="1:4" ht="38.25" outlineLevel="1" x14ac:dyDescent="0.2">
      <c r="A181" s="28" t="s">
        <v>174</v>
      </c>
      <c r="B181" s="1" t="s">
        <v>105</v>
      </c>
      <c r="C181" s="20" t="s">
        <v>144</v>
      </c>
      <c r="D181" s="34">
        <v>374.8</v>
      </c>
    </row>
    <row r="182" spans="1:4" ht="25.5" outlineLevel="1" x14ac:dyDescent="0.2">
      <c r="A182" s="28" t="s">
        <v>117</v>
      </c>
      <c r="B182" s="1" t="s">
        <v>105</v>
      </c>
      <c r="C182" s="20" t="s">
        <v>118</v>
      </c>
      <c r="D182" s="34">
        <v>307.7</v>
      </c>
    </row>
    <row r="183" spans="1:4" ht="38.25" outlineLevel="1" x14ac:dyDescent="0.2">
      <c r="A183" s="28" t="s">
        <v>175</v>
      </c>
      <c r="B183" s="1" t="s">
        <v>105</v>
      </c>
      <c r="C183" s="20" t="s">
        <v>176</v>
      </c>
      <c r="D183" s="34">
        <v>285</v>
      </c>
    </row>
    <row r="184" spans="1:4" ht="63.75" x14ac:dyDescent="0.2">
      <c r="A184" s="29" t="s">
        <v>219</v>
      </c>
      <c r="B184" s="1" t="s">
        <v>105</v>
      </c>
      <c r="C184" s="20" t="s">
        <v>220</v>
      </c>
      <c r="D184" s="34">
        <v>1661.8</v>
      </c>
    </row>
    <row r="185" spans="1:4" ht="51" outlineLevel="1" x14ac:dyDescent="0.2">
      <c r="A185" s="29" t="s">
        <v>177</v>
      </c>
      <c r="B185" s="1" t="s">
        <v>105</v>
      </c>
      <c r="C185" s="20" t="s">
        <v>178</v>
      </c>
      <c r="D185" s="34">
        <v>537.5</v>
      </c>
    </row>
    <row r="186" spans="1:4" ht="51" outlineLevel="1" x14ac:dyDescent="0.2">
      <c r="A186" s="28" t="s">
        <v>263</v>
      </c>
      <c r="B186" s="1" t="s">
        <v>105</v>
      </c>
      <c r="C186" s="20" t="s">
        <v>264</v>
      </c>
      <c r="D186" s="34">
        <v>35</v>
      </c>
    </row>
    <row r="187" spans="1:4" ht="51" outlineLevel="1" x14ac:dyDescent="0.2">
      <c r="A187" s="29" t="s">
        <v>265</v>
      </c>
      <c r="B187" s="1" t="s">
        <v>105</v>
      </c>
      <c r="C187" s="20" t="s">
        <v>266</v>
      </c>
      <c r="D187" s="34">
        <v>23</v>
      </c>
    </row>
    <row r="188" spans="1:4" ht="38.25" outlineLevel="1" x14ac:dyDescent="0.2">
      <c r="A188" s="28" t="s">
        <v>241</v>
      </c>
      <c r="B188" s="1" t="s">
        <v>105</v>
      </c>
      <c r="C188" s="20" t="s">
        <v>242</v>
      </c>
      <c r="D188" s="34">
        <v>48.7</v>
      </c>
    </row>
    <row r="189" spans="1:4" ht="38.25" outlineLevel="1" x14ac:dyDescent="0.2">
      <c r="A189" s="28" t="s">
        <v>267</v>
      </c>
      <c r="B189" s="1" t="s">
        <v>105</v>
      </c>
      <c r="C189" s="20" t="s">
        <v>268</v>
      </c>
      <c r="D189" s="34">
        <v>368.5</v>
      </c>
    </row>
    <row r="190" spans="1:4" ht="76.5" outlineLevel="1" x14ac:dyDescent="0.2">
      <c r="A190" s="29" t="s">
        <v>230</v>
      </c>
      <c r="B190" s="1" t="s">
        <v>105</v>
      </c>
      <c r="C190" s="20" t="s">
        <v>231</v>
      </c>
      <c r="D190" s="34">
        <v>417.1</v>
      </c>
    </row>
    <row r="191" spans="1:4" x14ac:dyDescent="0.2">
      <c r="A191" s="27" t="s">
        <v>120</v>
      </c>
      <c r="B191" s="21" t="s">
        <v>119</v>
      </c>
      <c r="C191" s="22"/>
      <c r="D191" s="33">
        <f>D192</f>
        <v>139.9</v>
      </c>
    </row>
    <row r="192" spans="1:4" ht="38.25" outlineLevel="1" x14ac:dyDescent="0.2">
      <c r="A192" s="28" t="s">
        <v>12</v>
      </c>
      <c r="B192" s="1" t="s">
        <v>119</v>
      </c>
      <c r="C192" s="20" t="s">
        <v>193</v>
      </c>
      <c r="D192" s="34">
        <v>139.9</v>
      </c>
    </row>
    <row r="193" spans="1:4" ht="25.5" outlineLevel="1" x14ac:dyDescent="0.2">
      <c r="A193" s="27" t="s">
        <v>122</v>
      </c>
      <c r="B193" s="21" t="s">
        <v>121</v>
      </c>
      <c r="C193" s="22"/>
      <c r="D193" s="33">
        <f>SUM(D194:D197)</f>
        <v>800</v>
      </c>
    </row>
    <row r="194" spans="1:4" ht="25.5" x14ac:dyDescent="0.2">
      <c r="A194" s="28" t="s">
        <v>69</v>
      </c>
      <c r="B194" s="1" t="s">
        <v>121</v>
      </c>
      <c r="C194" s="20" t="s">
        <v>70</v>
      </c>
      <c r="D194" s="34">
        <v>13.6</v>
      </c>
    </row>
    <row r="195" spans="1:4" ht="25.5" outlineLevel="1" x14ac:dyDescent="0.2">
      <c r="A195" s="28" t="s">
        <v>250</v>
      </c>
      <c r="B195" s="1" t="s">
        <v>121</v>
      </c>
      <c r="C195" s="20" t="s">
        <v>251</v>
      </c>
      <c r="D195" s="34">
        <v>720.5</v>
      </c>
    </row>
    <row r="196" spans="1:4" outlineLevel="1" x14ac:dyDescent="0.2">
      <c r="A196" s="28" t="s">
        <v>71</v>
      </c>
      <c r="B196" s="1" t="s">
        <v>121</v>
      </c>
      <c r="C196" s="20" t="s">
        <v>72</v>
      </c>
      <c r="D196" s="34">
        <v>3.6</v>
      </c>
    </row>
    <row r="197" spans="1:4" outlineLevel="1" x14ac:dyDescent="0.2">
      <c r="A197" s="28" t="s">
        <v>71</v>
      </c>
      <c r="B197" s="1" t="s">
        <v>121</v>
      </c>
      <c r="C197" s="20" t="s">
        <v>190</v>
      </c>
      <c r="D197" s="34">
        <v>62.3</v>
      </c>
    </row>
    <row r="198" spans="1:4" ht="25.5" outlineLevel="1" x14ac:dyDescent="0.2">
      <c r="A198" s="27" t="s">
        <v>221</v>
      </c>
      <c r="B198" s="21" t="s">
        <v>222</v>
      </c>
      <c r="C198" s="22"/>
      <c r="D198" s="33">
        <f>SUM(D199:D200)</f>
        <v>509.8</v>
      </c>
    </row>
    <row r="199" spans="1:4" ht="25.5" outlineLevel="1" x14ac:dyDescent="0.2">
      <c r="A199" s="28" t="s">
        <v>250</v>
      </c>
      <c r="B199" s="1" t="s">
        <v>222</v>
      </c>
      <c r="C199" s="20" t="s">
        <v>251</v>
      </c>
      <c r="D199" s="34">
        <v>427.3</v>
      </c>
    </row>
    <row r="200" spans="1:4" outlineLevel="1" x14ac:dyDescent="0.2">
      <c r="A200" s="28" t="s">
        <v>71</v>
      </c>
      <c r="B200" s="1" t="s">
        <v>222</v>
      </c>
      <c r="C200" s="20" t="s">
        <v>190</v>
      </c>
      <c r="D200" s="34">
        <v>82.5</v>
      </c>
    </row>
    <row r="201" spans="1:4" outlineLevel="1" x14ac:dyDescent="0.2">
      <c r="A201" s="27" t="s">
        <v>269</v>
      </c>
      <c r="B201" s="21" t="s">
        <v>270</v>
      </c>
      <c r="C201" s="22"/>
      <c r="D201" s="33">
        <f>SUM(D202:D219)</f>
        <v>241.5</v>
      </c>
    </row>
    <row r="202" spans="1:4" ht="76.5" outlineLevel="1" x14ac:dyDescent="0.2">
      <c r="A202" s="29" t="s">
        <v>271</v>
      </c>
      <c r="B202" s="1" t="s">
        <v>270</v>
      </c>
      <c r="C202" s="20" t="s">
        <v>272</v>
      </c>
      <c r="D202" s="34">
        <v>4</v>
      </c>
    </row>
    <row r="203" spans="1:4" ht="63.75" outlineLevel="1" x14ac:dyDescent="0.2">
      <c r="A203" s="29" t="s">
        <v>273</v>
      </c>
      <c r="B203" s="1" t="s">
        <v>270</v>
      </c>
      <c r="C203" s="20" t="s">
        <v>274</v>
      </c>
      <c r="D203" s="34">
        <v>5</v>
      </c>
    </row>
    <row r="204" spans="1:4" ht="63.75" outlineLevel="1" x14ac:dyDescent="0.2">
      <c r="A204" s="29" t="s">
        <v>275</v>
      </c>
      <c r="B204" s="1" t="s">
        <v>270</v>
      </c>
      <c r="C204" s="20" t="s">
        <v>276</v>
      </c>
      <c r="D204" s="34">
        <v>0.7</v>
      </c>
    </row>
    <row r="205" spans="1:4" ht="51" outlineLevel="1" x14ac:dyDescent="0.2">
      <c r="A205" s="29" t="s">
        <v>277</v>
      </c>
      <c r="B205" s="1" t="s">
        <v>270</v>
      </c>
      <c r="C205" s="20" t="s">
        <v>278</v>
      </c>
      <c r="D205" s="34">
        <v>2</v>
      </c>
    </row>
    <row r="206" spans="1:4" ht="63.75" outlineLevel="1" x14ac:dyDescent="0.2">
      <c r="A206" s="29" t="s">
        <v>279</v>
      </c>
      <c r="B206" s="1" t="s">
        <v>270</v>
      </c>
      <c r="C206" s="20" t="s">
        <v>280</v>
      </c>
      <c r="D206" s="34">
        <v>13.8</v>
      </c>
    </row>
    <row r="207" spans="1:4" ht="51" x14ac:dyDescent="0.2">
      <c r="A207" s="29" t="s">
        <v>281</v>
      </c>
      <c r="B207" s="1" t="s">
        <v>270</v>
      </c>
      <c r="C207" s="20" t="s">
        <v>282</v>
      </c>
      <c r="D207" s="34">
        <v>7.5</v>
      </c>
    </row>
    <row r="208" spans="1:4" ht="63.75" outlineLevel="1" x14ac:dyDescent="0.2">
      <c r="A208" s="29" t="s">
        <v>283</v>
      </c>
      <c r="B208" s="1" t="s">
        <v>270</v>
      </c>
      <c r="C208" s="20" t="s">
        <v>284</v>
      </c>
      <c r="D208" s="34">
        <v>27.8</v>
      </c>
    </row>
    <row r="209" spans="1:4" ht="76.5" x14ac:dyDescent="0.2">
      <c r="A209" s="29" t="s">
        <v>285</v>
      </c>
      <c r="B209" s="1" t="s">
        <v>270</v>
      </c>
      <c r="C209" s="20" t="s">
        <v>286</v>
      </c>
      <c r="D209" s="34">
        <v>0.9</v>
      </c>
    </row>
    <row r="210" spans="1:4" ht="89.25" outlineLevel="1" x14ac:dyDescent="0.2">
      <c r="A210" s="29" t="s">
        <v>287</v>
      </c>
      <c r="B210" s="1" t="s">
        <v>270</v>
      </c>
      <c r="C210" s="20" t="s">
        <v>288</v>
      </c>
      <c r="D210" s="34">
        <v>1.5</v>
      </c>
    </row>
    <row r="211" spans="1:4" ht="114.75" x14ac:dyDescent="0.2">
      <c r="A211" s="29" t="s">
        <v>289</v>
      </c>
      <c r="B211" s="1" t="s">
        <v>270</v>
      </c>
      <c r="C211" s="20" t="s">
        <v>290</v>
      </c>
      <c r="D211" s="34">
        <v>7.5</v>
      </c>
    </row>
    <row r="212" spans="1:4" ht="76.5" x14ac:dyDescent="0.2">
      <c r="A212" s="29" t="s">
        <v>291</v>
      </c>
      <c r="B212" s="1" t="s">
        <v>270</v>
      </c>
      <c r="C212" s="20" t="s">
        <v>292</v>
      </c>
      <c r="D212" s="34">
        <v>1.6</v>
      </c>
    </row>
    <row r="213" spans="1:4" ht="89.25" x14ac:dyDescent="0.2">
      <c r="A213" s="29" t="s">
        <v>293</v>
      </c>
      <c r="B213" s="1" t="s">
        <v>270</v>
      </c>
      <c r="C213" s="20" t="s">
        <v>294</v>
      </c>
      <c r="D213" s="34">
        <v>0.5</v>
      </c>
    </row>
    <row r="214" spans="1:4" ht="114.75" x14ac:dyDescent="0.2">
      <c r="A214" s="29" t="s">
        <v>295</v>
      </c>
      <c r="B214" s="1" t="s">
        <v>270</v>
      </c>
      <c r="C214" s="20" t="s">
        <v>296</v>
      </c>
      <c r="D214" s="34">
        <v>42.5</v>
      </c>
    </row>
    <row r="215" spans="1:4" ht="63.75" x14ac:dyDescent="0.2">
      <c r="A215" s="29" t="s">
        <v>297</v>
      </c>
      <c r="B215" s="1" t="s">
        <v>270</v>
      </c>
      <c r="C215" s="20" t="s">
        <v>298</v>
      </c>
      <c r="D215" s="34">
        <v>1.5</v>
      </c>
    </row>
    <row r="216" spans="1:4" ht="76.5" x14ac:dyDescent="0.2">
      <c r="A216" s="29" t="s">
        <v>299</v>
      </c>
      <c r="B216" s="1" t="s">
        <v>270</v>
      </c>
      <c r="C216" s="20" t="s">
        <v>300</v>
      </c>
      <c r="D216" s="34">
        <v>1</v>
      </c>
    </row>
    <row r="217" spans="1:4" ht="51" x14ac:dyDescent="0.2">
      <c r="A217" s="29" t="s">
        <v>301</v>
      </c>
      <c r="B217" s="1" t="s">
        <v>270</v>
      </c>
      <c r="C217" s="20" t="s">
        <v>302</v>
      </c>
      <c r="D217" s="34">
        <v>13.5</v>
      </c>
    </row>
    <row r="218" spans="1:4" ht="63.75" x14ac:dyDescent="0.2">
      <c r="A218" s="29" t="s">
        <v>303</v>
      </c>
      <c r="B218" s="1" t="s">
        <v>270</v>
      </c>
      <c r="C218" s="20" t="s">
        <v>304</v>
      </c>
      <c r="D218" s="34">
        <v>2.5</v>
      </c>
    </row>
    <row r="219" spans="1:4" ht="51" x14ac:dyDescent="0.2">
      <c r="A219" s="29" t="s">
        <v>305</v>
      </c>
      <c r="B219" s="1" t="s">
        <v>270</v>
      </c>
      <c r="C219" s="20" t="s">
        <v>306</v>
      </c>
      <c r="D219" s="34">
        <v>107.7</v>
      </c>
    </row>
    <row r="220" spans="1:4" x14ac:dyDescent="0.2">
      <c r="A220" s="27" t="s">
        <v>307</v>
      </c>
      <c r="B220" s="21" t="s">
        <v>308</v>
      </c>
      <c r="C220" s="22"/>
      <c r="D220" s="33">
        <f>D221</f>
        <v>102.1</v>
      </c>
    </row>
    <row r="221" spans="1:4" ht="51" x14ac:dyDescent="0.2">
      <c r="A221" s="29" t="s">
        <v>224</v>
      </c>
      <c r="B221" s="1" t="s">
        <v>308</v>
      </c>
      <c r="C221" s="20" t="s">
        <v>225</v>
      </c>
      <c r="D221" s="34">
        <v>102.1</v>
      </c>
    </row>
    <row r="222" spans="1:4" x14ac:dyDescent="0.2">
      <c r="A222" s="27" t="s">
        <v>124</v>
      </c>
      <c r="B222" s="21" t="s">
        <v>123</v>
      </c>
      <c r="C222" s="22"/>
      <c r="D222" s="33">
        <f>SUM(D223:D224)</f>
        <v>45</v>
      </c>
    </row>
    <row r="223" spans="1:4" ht="114.75" x14ac:dyDescent="0.2">
      <c r="A223" s="29" t="s">
        <v>295</v>
      </c>
      <c r="B223" s="1" t="s">
        <v>123</v>
      </c>
      <c r="C223" s="20" t="s">
        <v>296</v>
      </c>
      <c r="D223" s="34">
        <v>5</v>
      </c>
    </row>
    <row r="224" spans="1:4" ht="76.5" x14ac:dyDescent="0.2">
      <c r="A224" s="29" t="s">
        <v>230</v>
      </c>
      <c r="B224" s="1" t="s">
        <v>123</v>
      </c>
      <c r="C224" s="20" t="s">
        <v>231</v>
      </c>
      <c r="D224" s="34">
        <v>40</v>
      </c>
    </row>
    <row r="225" spans="1:4" ht="25.5" x14ac:dyDescent="0.2">
      <c r="A225" s="27" t="s">
        <v>145</v>
      </c>
      <c r="B225" s="21" t="s">
        <v>146</v>
      </c>
      <c r="C225" s="22"/>
      <c r="D225" s="33">
        <f>D226</f>
        <v>0.1</v>
      </c>
    </row>
    <row r="226" spans="1:4" ht="76.5" x14ac:dyDescent="0.2">
      <c r="A226" s="29" t="s">
        <v>230</v>
      </c>
      <c r="B226" s="1" t="s">
        <v>146</v>
      </c>
      <c r="C226" s="20" t="s">
        <v>231</v>
      </c>
      <c r="D226" s="34">
        <v>0.1</v>
      </c>
    </row>
    <row r="227" spans="1:4" x14ac:dyDescent="0.2">
      <c r="A227" s="27" t="s">
        <v>309</v>
      </c>
      <c r="B227" s="21" t="s">
        <v>310</v>
      </c>
      <c r="C227" s="22"/>
      <c r="D227" s="33">
        <f>SUM(D228:D232)</f>
        <v>4.8</v>
      </c>
    </row>
    <row r="228" spans="1:4" ht="76.5" x14ac:dyDescent="0.2">
      <c r="A228" s="29" t="s">
        <v>311</v>
      </c>
      <c r="B228" s="1" t="s">
        <v>310</v>
      </c>
      <c r="C228" s="20" t="s">
        <v>312</v>
      </c>
      <c r="D228" s="34">
        <v>0.1</v>
      </c>
    </row>
    <row r="229" spans="1:4" ht="63.75" x14ac:dyDescent="0.2">
      <c r="A229" s="29" t="s">
        <v>313</v>
      </c>
      <c r="B229" s="1" t="s">
        <v>310</v>
      </c>
      <c r="C229" s="20" t="s">
        <v>314</v>
      </c>
      <c r="D229" s="34">
        <v>2</v>
      </c>
    </row>
    <row r="230" spans="1:4" ht="51" x14ac:dyDescent="0.2">
      <c r="A230" s="29" t="s">
        <v>315</v>
      </c>
      <c r="B230" s="1" t="s">
        <v>310</v>
      </c>
      <c r="C230" s="20" t="s">
        <v>316</v>
      </c>
      <c r="D230" s="34">
        <v>1.2</v>
      </c>
    </row>
    <row r="231" spans="1:4" ht="63.75" x14ac:dyDescent="0.2">
      <c r="A231" s="29" t="s">
        <v>303</v>
      </c>
      <c r="B231" s="1" t="s">
        <v>310</v>
      </c>
      <c r="C231" s="20" t="s">
        <v>304</v>
      </c>
      <c r="D231" s="34">
        <v>0.2</v>
      </c>
    </row>
    <row r="232" spans="1:4" ht="51" x14ac:dyDescent="0.2">
      <c r="A232" s="29" t="s">
        <v>305</v>
      </c>
      <c r="B232" s="1" t="s">
        <v>310</v>
      </c>
      <c r="C232" s="20" t="s">
        <v>306</v>
      </c>
      <c r="D232" s="34">
        <v>1.3</v>
      </c>
    </row>
    <row r="233" spans="1:4" ht="15.75" x14ac:dyDescent="0.25">
      <c r="A233" s="30" t="s">
        <v>179</v>
      </c>
      <c r="B233" s="31"/>
      <c r="C233" s="32"/>
      <c r="D233" s="35">
        <f>D227+D225+D222+D220+D201+D198+D193+D191+D172+D170+D159+D156+D154+D152+D150+D146+D143+D140+D138+D135+D131+D129+D125+D119+D117+D114+D110+D106+D82+D80+D78+D76+D46+D44+D42+D35+D30+D28+D26+D24+D16</f>
        <v>1452313.5999999999</v>
      </c>
    </row>
  </sheetData>
  <mergeCells count="47">
    <mergeCell ref="B156:C156"/>
    <mergeCell ref="B159:C159"/>
    <mergeCell ref="B172:C172"/>
    <mergeCell ref="B191:C191"/>
    <mergeCell ref="B193:C193"/>
    <mergeCell ref="A233:C233"/>
    <mergeCell ref="B35:C35"/>
    <mergeCell ref="B44:C44"/>
    <mergeCell ref="B76:C76"/>
    <mergeCell ref="B78:C78"/>
    <mergeCell ref="B80:C80"/>
    <mergeCell ref="B82:C82"/>
    <mergeCell ref="B106:C106"/>
    <mergeCell ref="B110:C110"/>
    <mergeCell ref="B114:C114"/>
    <mergeCell ref="B117:C117"/>
    <mergeCell ref="B119:C119"/>
    <mergeCell ref="B129:C129"/>
    <mergeCell ref="B131:C131"/>
    <mergeCell ref="B135:C135"/>
    <mergeCell ref="B138:C138"/>
    <mergeCell ref="B220:C220"/>
    <mergeCell ref="B222:C222"/>
    <mergeCell ref="B227:C227"/>
    <mergeCell ref="A10:D10"/>
    <mergeCell ref="A11:D11"/>
    <mergeCell ref="A12:D12"/>
    <mergeCell ref="B13:D13"/>
    <mergeCell ref="B15:C15"/>
    <mergeCell ref="B154:C154"/>
    <mergeCell ref="B152:C152"/>
    <mergeCell ref="B140:C140"/>
    <mergeCell ref="B143:C143"/>
    <mergeCell ref="B146:C146"/>
    <mergeCell ref="B150:C150"/>
    <mergeCell ref="B16:C16"/>
    <mergeCell ref="B24:C24"/>
    <mergeCell ref="B26:C26"/>
    <mergeCell ref="B28:C28"/>
    <mergeCell ref="B30:C30"/>
    <mergeCell ref="B42:C42"/>
    <mergeCell ref="B46:C46"/>
    <mergeCell ref="B125:C125"/>
    <mergeCell ref="B225:C225"/>
    <mergeCell ref="B170:C170"/>
    <mergeCell ref="B198:C198"/>
    <mergeCell ref="B201:C201"/>
  </mergeCells>
  <pageMargins left="0.74803149606299213" right="0" top="0.39370078740157483" bottom="0.19685039370078741" header="0" footer="0"/>
  <pageSetup paperSize="9" scale="8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ДЧБ</vt:lpstr>
      <vt:lpstr>ДЧБ!Заголовки_для_печати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rep:2.41.0.88</dc:description>
  <cp:lastModifiedBy>Дубовицкая Виктория Е.</cp:lastModifiedBy>
  <cp:lastPrinted>2020-03-18T06:58:20Z</cp:lastPrinted>
  <dcterms:created xsi:type="dcterms:W3CDTF">2017-02-03T13:17:32Z</dcterms:created>
  <dcterms:modified xsi:type="dcterms:W3CDTF">2021-02-10T12:18:34Z</dcterms:modified>
</cp:coreProperties>
</file>