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71" i="1"/>
  <c r="H71"/>
  <c r="G71"/>
  <c r="F71"/>
  <c r="E71"/>
  <c r="D71"/>
  <c r="E70"/>
  <c r="F70"/>
  <c r="G70"/>
  <c r="H70"/>
  <c r="I70"/>
  <c r="E69"/>
  <c r="F69"/>
  <c r="G69"/>
  <c r="H69"/>
  <c r="I69"/>
  <c r="E68"/>
  <c r="F68"/>
  <c r="G68"/>
  <c r="H68"/>
  <c r="I68"/>
  <c r="E67"/>
  <c r="F67"/>
  <c r="G67"/>
  <c r="H67"/>
  <c r="I67"/>
  <c r="F66"/>
  <c r="G66"/>
  <c r="H66"/>
  <c r="I66"/>
  <c r="E66"/>
  <c r="D67"/>
  <c r="D68"/>
  <c r="D69"/>
  <c r="D70"/>
  <c r="D66"/>
  <c r="H65"/>
  <c r="D65"/>
  <c r="H61"/>
  <c r="H62"/>
  <c r="H63"/>
  <c r="H64"/>
  <c r="H60"/>
  <c r="G60"/>
  <c r="D59"/>
  <c r="D58"/>
  <c r="D57"/>
  <c r="D56"/>
  <c r="D55"/>
  <c r="D49"/>
  <c r="D48"/>
  <c r="D47"/>
  <c r="D46"/>
  <c r="D45"/>
  <c r="H33"/>
  <c r="H38" s="1"/>
  <c r="H22"/>
  <c r="H23"/>
  <c r="H24"/>
  <c r="H25"/>
  <c r="H21"/>
  <c r="H26" s="1"/>
  <c r="G22"/>
  <c r="G23"/>
  <c r="G24"/>
  <c r="G25"/>
  <c r="G21"/>
  <c r="F22"/>
  <c r="F23"/>
  <c r="F24"/>
  <c r="F25"/>
  <c r="F21"/>
  <c r="E22"/>
  <c r="E23"/>
  <c r="E24"/>
  <c r="E25"/>
  <c r="E21"/>
  <c r="G63" l="1"/>
  <c r="F63"/>
  <c r="D53"/>
  <c r="D43"/>
  <c r="G36"/>
  <c r="F36"/>
  <c r="D31"/>
  <c r="D19"/>
  <c r="D14"/>
  <c r="F61"/>
  <c r="F62"/>
  <c r="F64"/>
  <c r="F60"/>
  <c r="G61"/>
  <c r="G62"/>
  <c r="G64"/>
  <c r="D50"/>
  <c r="D51"/>
  <c r="D52"/>
  <c r="D54"/>
  <c r="D41"/>
  <c r="D42"/>
  <c r="D44"/>
  <c r="D40"/>
  <c r="F34"/>
  <c r="F35"/>
  <c r="F37"/>
  <c r="F33"/>
  <c r="G37"/>
  <c r="G35"/>
  <c r="G34"/>
  <c r="G33"/>
  <c r="D29"/>
  <c r="D30"/>
  <c r="D32"/>
  <c r="D28"/>
  <c r="D16"/>
  <c r="D17"/>
  <c r="D18"/>
  <c r="D20"/>
  <c r="D11"/>
  <c r="D12"/>
  <c r="D13"/>
  <c r="D15"/>
  <c r="D24" l="1"/>
  <c r="D63"/>
  <c r="D36"/>
  <c r="D34"/>
  <c r="D60"/>
  <c r="D62"/>
  <c r="D61"/>
  <c r="D64"/>
  <c r="D35"/>
  <c r="D37"/>
  <c r="D33"/>
  <c r="D38" s="1"/>
  <c r="D21" l="1"/>
  <c r="D25"/>
  <c r="D23"/>
  <c r="D22"/>
  <c r="D26" l="1"/>
</calcChain>
</file>

<file path=xl/sharedStrings.xml><?xml version="1.0" encoding="utf-8"?>
<sst xmlns="http://schemas.openxmlformats.org/spreadsheetml/2006/main" count="45" uniqueCount="33">
  <si>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</si>
  <si>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</si>
  <si>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</si>
  <si>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</si>
  <si>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</si>
  <si>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</si>
  <si>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</si>
  <si>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</si>
  <si>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</si>
  <si>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</si>
  <si>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</si>
  <si>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Итого :</t>
  </si>
  <si>
    <t>Комплексы процессных мероприятий</t>
  </si>
  <si>
    <t>Ответственные исполнители</t>
  </si>
  <si>
    <t>ВСЕГО по Программе</t>
  </si>
  <si>
    <t>Приложение 1 к муниципальнорй программе</t>
  </si>
  <si>
    <t>КУМИ Сланцевского района</t>
  </si>
  <si>
    <t>1. Комплекс процессных мероприятий "Муниципальное управление"</t>
  </si>
  <si>
    <t>2. Комплекс процессных мероприятий "Землеустройство и землепользование"</t>
  </si>
  <si>
    <t>3. Комплекс процессных мероприятий "Обеспечение устойчивого функционирования жилищного хозяйства"</t>
  </si>
  <si>
    <t>Межевание земельных участков</t>
  </si>
  <si>
    <t>Содержание и обслуживание объектов муниципального имущества</t>
  </si>
  <si>
    <t>Управление муниципальным имуществом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</si>
  <si>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</si>
  <si>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 xml:space="preserve">План мероприятий муниципальной программы «Управление муниципальным имуществом и земельными ресурсами муниципального образования Сланцевское городское поселение
Сланцевского муниципального района» на  период 2024-2028 годы </t>
  </si>
  <si>
    <t>Всего по комплексу процессных мероприятий "Муниципальное управление"</t>
  </si>
  <si>
    <t>2024-2028</t>
  </si>
  <si>
    <t>Всего по комплексу процессных мероприятий "Землеустройство и землепользование"</t>
  </si>
  <si>
    <t>Всего по комплексу процессных мероприятий "Обеспечение устойчивого функционирования жилищного хозяйства"</t>
  </si>
  <si>
    <t>ИТОГО по Программе</t>
  </si>
  <si>
    <t xml:space="preserve">Содержание и обслуживание объектов муниципального имущества </t>
  </si>
  <si>
    <t xml:space="preserve">Управление муниципальным имуществом </t>
  </si>
  <si>
    <t xml:space="preserve">Ремонт объектов муниципального имущества 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</si>
</sst>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9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9" xfId="0" applyBorder="1"/>
    <xf numFmtId="164" fontId="0" fillId="0" borderId="0" xfId="0" applyNumberFormat="1"/>
    <xf numFmtId="164" fontId="1" fillId="0" borderId="6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164" fontId="0" fillId="0" borderId="0" xfId="0" applyNumberFormat="1" applyFill="1"/>
    <xf numFmtId="164" fontId="1" fillId="0" borderId="6" xfId="0" applyNumberFormat="1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0" fillId="0" borderId="6" xfId="0" applyBorder="1"/>
    <xf numFmtId="0" fontId="0" fillId="0" borderId="0" xfId="0" applyFill="1"/>
    <xf numFmtId="0" fontId="2" fillId="2" borderId="12" xfId="0" applyFont="1" applyFill="1" applyBorder="1" applyAlignment="1">
      <alignment horizontal="center" wrapText="1"/>
    </xf>
    <xf numFmtId="164" fontId="5" fillId="2" borderId="12" xfId="0" applyNumberFormat="1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center" wrapText="1"/>
    </xf>
    <xf numFmtId="165" fontId="5" fillId="0" borderId="6" xfId="0" applyNumberFormat="1" applyFont="1" applyFill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65" fontId="5" fillId="0" borderId="12" xfId="0" applyNumberFormat="1" applyFont="1" applyFill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6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5" fontId="5" fillId="0" borderId="18" xfId="0" applyNumberFormat="1" applyFont="1" applyBorder="1" applyAlignment="1">
      <alignment horizontal="center" wrapText="1"/>
    </xf>
    <xf numFmtId="165" fontId="5" fillId="0" borderId="19" xfId="0" applyNumberFormat="1" applyFont="1" applyBorder="1" applyAlignment="1">
      <alignment horizontal="center" wrapText="1"/>
    </xf>
    <xf numFmtId="165" fontId="5" fillId="0" borderId="19" xfId="0" applyNumberFormat="1" applyFont="1" applyFill="1" applyBorder="1" applyAlignment="1">
      <alignment horizontal="center" wrapText="1"/>
    </xf>
    <xf numFmtId="165" fontId="5" fillId="0" borderId="7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165" fontId="5" fillId="0" borderId="18" xfId="0" applyNumberFormat="1" applyFont="1" applyFill="1" applyBorder="1" applyAlignment="1">
      <alignment horizontal="center" wrapText="1"/>
    </xf>
    <xf numFmtId="165" fontId="5" fillId="0" borderId="7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165" fontId="5" fillId="0" borderId="24" xfId="0" applyNumberFormat="1" applyFont="1" applyBorder="1" applyAlignment="1">
      <alignment horizontal="center" wrapText="1"/>
    </xf>
    <xf numFmtId="165" fontId="5" fillId="0" borderId="24" xfId="0" applyNumberFormat="1" applyFont="1" applyFill="1" applyBorder="1" applyAlignment="1">
      <alignment horizontal="center" wrapText="1"/>
    </xf>
    <xf numFmtId="165" fontId="5" fillId="0" borderId="25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165" fontId="5" fillId="0" borderId="27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165" fontId="5" fillId="0" borderId="29" xfId="0" applyNumberFormat="1" applyFont="1" applyBorder="1" applyAlignment="1">
      <alignment horizontal="center" wrapText="1"/>
    </xf>
    <xf numFmtId="165" fontId="5" fillId="0" borderId="29" xfId="0" applyNumberFormat="1" applyFont="1" applyFill="1" applyBorder="1" applyAlignment="1">
      <alignment horizontal="center" wrapText="1"/>
    </xf>
    <xf numFmtId="165" fontId="5" fillId="0" borderId="30" xfId="0" applyNumberFormat="1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164" fontId="5" fillId="3" borderId="12" xfId="0" applyNumberFormat="1" applyFont="1" applyFill="1" applyBorder="1" applyAlignment="1">
      <alignment horizontal="center" wrapText="1"/>
    </xf>
    <xf numFmtId="164" fontId="5" fillId="2" borderId="21" xfId="0" applyNumberFormat="1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8" fillId="0" borderId="16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topLeftCell="A49" workbookViewId="0">
      <selection activeCell="D54" sqref="D54"/>
    </sheetView>
  </sheetViews>
  <sheetFormatPr defaultRowHeight="14.4"/>
  <cols>
    <col min="1" max="1" width="5.6640625" customWidth="1"/>
    <col min="2" max="2" width="39.33203125" customWidth="1"/>
    <col min="3" max="3" width="9.109375" customWidth="1"/>
    <col min="4" max="4" width="12.5546875" style="7" customWidth="1"/>
    <col min="5" max="5" width="10.44140625" style="10" bestFit="1" customWidth="1"/>
    <col min="6" max="6" width="11.88671875" style="7" customWidth="1"/>
    <col min="7" max="7" width="12" style="10" customWidth="1"/>
    <col min="8" max="8" width="11.6640625" style="10" customWidth="1"/>
    <col min="9" max="9" width="12.6640625" style="7" customWidth="1"/>
    <col min="10" max="10" width="13.88671875" customWidth="1"/>
    <col min="12" max="12" width="11.44140625" bestFit="1" customWidth="1"/>
  </cols>
  <sheetData>
    <row r="1" spans="1:12">
      <c r="D1" s="64" t="s">
        <v>15</v>
      </c>
      <c r="E1" s="64"/>
      <c r="F1" s="64"/>
      <c r="G1" s="64"/>
      <c r="H1" s="64"/>
      <c r="I1" s="64"/>
      <c r="J1" s="64"/>
    </row>
    <row r="2" spans="1:12" ht="37.799999999999997" customHeight="1">
      <c r="B2" s="67" t="s">
        <v>24</v>
      </c>
      <c r="C2" s="67"/>
      <c r="D2" s="67"/>
      <c r="E2" s="67"/>
      <c r="F2" s="67"/>
      <c r="G2" s="67"/>
      <c r="H2" s="67"/>
      <c r="I2" s="67"/>
      <c r="J2" s="67"/>
      <c r="K2" s="4"/>
      <c r="L2" s="4"/>
    </row>
    <row r="3" spans="1:12" ht="15" thickBot="1"/>
    <row r="4" spans="1:12" ht="25.95" customHeight="1" thickBot="1">
      <c r="A4" s="77" t="s">
        <v>0</v>
      </c>
      <c r="B4" s="77" t="s">
        <v>1</v>
      </c>
      <c r="C4" s="77" t="s">
        <v>2</v>
      </c>
      <c r="D4" s="80" t="s">
        <v>3</v>
      </c>
      <c r="E4" s="81"/>
      <c r="F4" s="81"/>
      <c r="G4" s="81"/>
      <c r="H4" s="81"/>
      <c r="I4" s="81"/>
      <c r="J4" s="72" t="s">
        <v>13</v>
      </c>
    </row>
    <row r="5" spans="1:12" ht="15" thickBot="1">
      <c r="A5" s="78"/>
      <c r="B5" s="78"/>
      <c r="C5" s="78"/>
      <c r="D5" s="82" t="s">
        <v>4</v>
      </c>
      <c r="E5" s="80" t="s">
        <v>5</v>
      </c>
      <c r="F5" s="81"/>
      <c r="G5" s="81"/>
      <c r="H5" s="81"/>
      <c r="I5" s="81"/>
      <c r="J5" s="73"/>
    </row>
    <row r="6" spans="1:12" ht="24.6" thickBot="1">
      <c r="A6" s="79"/>
      <c r="B6" s="79"/>
      <c r="C6" s="79"/>
      <c r="D6" s="83"/>
      <c r="E6" s="11" t="s">
        <v>6</v>
      </c>
      <c r="F6" s="8" t="s">
        <v>7</v>
      </c>
      <c r="G6" s="11" t="s">
        <v>8</v>
      </c>
      <c r="H6" s="11" t="s">
        <v>9</v>
      </c>
      <c r="I6" s="12" t="s">
        <v>10</v>
      </c>
      <c r="J6" s="74"/>
    </row>
    <row r="7" spans="1:12" ht="13.2" customHeight="1" thickBot="1">
      <c r="A7" s="1">
        <v>1</v>
      </c>
      <c r="B7" s="2">
        <v>2</v>
      </c>
      <c r="C7" s="2">
        <v>3</v>
      </c>
      <c r="D7" s="19">
        <v>4</v>
      </c>
      <c r="E7" s="20">
        <v>5</v>
      </c>
      <c r="F7" s="19">
        <v>6</v>
      </c>
      <c r="G7" s="20">
        <v>7</v>
      </c>
      <c r="H7" s="20">
        <v>8</v>
      </c>
      <c r="I7" s="19">
        <v>8</v>
      </c>
      <c r="J7" s="5">
        <v>9</v>
      </c>
    </row>
    <row r="8" spans="1:12" ht="2.4" hidden="1" customHeight="1" thickBot="1">
      <c r="A8" s="75"/>
      <c r="B8" s="76"/>
      <c r="C8" s="21"/>
      <c r="D8" s="22"/>
      <c r="E8" s="23"/>
      <c r="F8" s="22"/>
      <c r="G8" s="23"/>
      <c r="H8" s="23"/>
      <c r="I8" s="22"/>
      <c r="J8" s="24"/>
    </row>
    <row r="9" spans="1:12" ht="16.2" thickBot="1">
      <c r="A9" s="68" t="s">
        <v>12</v>
      </c>
      <c r="B9" s="69"/>
      <c r="C9" s="69"/>
      <c r="D9" s="69"/>
      <c r="E9" s="69"/>
      <c r="F9" s="69"/>
      <c r="G9" s="69"/>
      <c r="H9" s="69"/>
      <c r="I9" s="69"/>
      <c r="J9" s="6"/>
    </row>
    <row r="10" spans="1:12" ht="17.399999999999999" customHeight="1" thickBot="1">
      <c r="A10" s="70" t="s">
        <v>17</v>
      </c>
      <c r="B10" s="71"/>
      <c r="C10" s="71"/>
      <c r="D10" s="71"/>
      <c r="E10" s="71"/>
      <c r="F10" s="71"/>
      <c r="G10" s="71"/>
      <c r="H10" s="71"/>
      <c r="I10" s="71"/>
      <c r="J10" s="6"/>
    </row>
    <row r="11" spans="1:12" ht="15" thickBot="1">
      <c r="A11" s="84">
        <v>1</v>
      </c>
      <c r="B11" s="84" t="s">
        <v>21</v>
      </c>
      <c r="C11" s="3">
        <v>2024</v>
      </c>
      <c r="D11" s="25">
        <f t="shared" ref="D11:D25" si="0">E11+F11+G11+H11+I11</f>
        <v>2804.5</v>
      </c>
      <c r="E11" s="26">
        <v>0</v>
      </c>
      <c r="F11" s="25">
        <v>0</v>
      </c>
      <c r="G11" s="26">
        <v>0</v>
      </c>
      <c r="H11" s="26">
        <v>2804.5</v>
      </c>
      <c r="I11" s="27">
        <v>0</v>
      </c>
      <c r="J11" s="96" t="s">
        <v>16</v>
      </c>
    </row>
    <row r="12" spans="1:12" ht="15" thickBot="1">
      <c r="A12" s="85"/>
      <c r="B12" s="85"/>
      <c r="C12" s="3">
        <v>2025</v>
      </c>
      <c r="D12" s="25">
        <f t="shared" si="0"/>
        <v>2549.4</v>
      </c>
      <c r="E12" s="26">
        <v>0</v>
      </c>
      <c r="F12" s="25">
        <v>0</v>
      </c>
      <c r="G12" s="26">
        <v>0</v>
      </c>
      <c r="H12" s="26">
        <v>2549.4</v>
      </c>
      <c r="I12" s="27">
        <v>0</v>
      </c>
      <c r="J12" s="97"/>
    </row>
    <row r="13" spans="1:12" ht="18" customHeight="1" thickBot="1">
      <c r="A13" s="85"/>
      <c r="B13" s="85"/>
      <c r="C13" s="3">
        <v>2026</v>
      </c>
      <c r="D13" s="25">
        <f t="shared" si="0"/>
        <v>2985.3</v>
      </c>
      <c r="E13" s="26">
        <v>0</v>
      </c>
      <c r="F13" s="25">
        <v>0</v>
      </c>
      <c r="G13" s="26">
        <v>0</v>
      </c>
      <c r="H13" s="26">
        <v>2985.3</v>
      </c>
      <c r="I13" s="27">
        <v>0</v>
      </c>
      <c r="J13" s="97"/>
    </row>
    <row r="14" spans="1:12" ht="18" customHeight="1" thickBot="1">
      <c r="A14" s="85"/>
      <c r="B14" s="85"/>
      <c r="C14" s="3">
        <v>2027</v>
      </c>
      <c r="D14" s="25">
        <f t="shared" ref="D14" si="1">E14+F14+G14+H14+I14</f>
        <v>2985.3</v>
      </c>
      <c r="E14" s="26">
        <v>0</v>
      </c>
      <c r="F14" s="25">
        <v>0</v>
      </c>
      <c r="G14" s="26">
        <v>0</v>
      </c>
      <c r="H14" s="26">
        <v>2985.3</v>
      </c>
      <c r="I14" s="27">
        <v>0</v>
      </c>
      <c r="J14" s="97"/>
    </row>
    <row r="15" spans="1:12" ht="18" customHeight="1" thickBot="1">
      <c r="A15" s="86"/>
      <c r="B15" s="86"/>
      <c r="C15" s="3">
        <v>2028</v>
      </c>
      <c r="D15" s="25">
        <f t="shared" si="0"/>
        <v>2985.3</v>
      </c>
      <c r="E15" s="26">
        <v>0</v>
      </c>
      <c r="F15" s="25">
        <v>0</v>
      </c>
      <c r="G15" s="26">
        <v>0</v>
      </c>
      <c r="H15" s="26">
        <v>2985.3</v>
      </c>
      <c r="I15" s="27">
        <v>0</v>
      </c>
      <c r="J15" s="107"/>
    </row>
    <row r="16" spans="1:12" ht="15" customHeight="1" thickBot="1">
      <c r="A16" s="84">
        <v>2</v>
      </c>
      <c r="B16" s="84" t="s">
        <v>22</v>
      </c>
      <c r="C16" s="3">
        <v>2024</v>
      </c>
      <c r="D16" s="25">
        <f t="shared" si="0"/>
        <v>524.6</v>
      </c>
      <c r="E16" s="26">
        <v>0</v>
      </c>
      <c r="F16" s="25">
        <v>0</v>
      </c>
      <c r="G16" s="26">
        <v>0</v>
      </c>
      <c r="H16" s="26">
        <v>524.6</v>
      </c>
      <c r="I16" s="27">
        <v>0</v>
      </c>
      <c r="J16" s="96" t="s">
        <v>16</v>
      </c>
    </row>
    <row r="17" spans="1:10" ht="15" thickBot="1">
      <c r="A17" s="85"/>
      <c r="B17" s="85"/>
      <c r="C17" s="3">
        <v>2025</v>
      </c>
      <c r="D17" s="25">
        <f t="shared" si="0"/>
        <v>476.9</v>
      </c>
      <c r="E17" s="26">
        <v>0</v>
      </c>
      <c r="F17" s="25">
        <v>0</v>
      </c>
      <c r="G17" s="26">
        <v>0</v>
      </c>
      <c r="H17" s="26">
        <v>476.9</v>
      </c>
      <c r="I17" s="27">
        <v>0</v>
      </c>
      <c r="J17" s="97"/>
    </row>
    <row r="18" spans="1:10" ht="19.2" customHeight="1" thickBot="1">
      <c r="A18" s="85"/>
      <c r="B18" s="85"/>
      <c r="C18" s="3">
        <v>2026</v>
      </c>
      <c r="D18" s="25">
        <f t="shared" si="0"/>
        <v>558.4</v>
      </c>
      <c r="E18" s="26">
        <v>0</v>
      </c>
      <c r="F18" s="25">
        <v>0</v>
      </c>
      <c r="G18" s="26">
        <v>0</v>
      </c>
      <c r="H18" s="26">
        <v>558.4</v>
      </c>
      <c r="I18" s="27">
        <v>0</v>
      </c>
      <c r="J18" s="97"/>
    </row>
    <row r="19" spans="1:10" ht="19.2" customHeight="1" thickBot="1">
      <c r="A19" s="85"/>
      <c r="B19" s="85"/>
      <c r="C19" s="3">
        <v>2027</v>
      </c>
      <c r="D19" s="25">
        <f t="shared" ref="D19" si="2">E19+F19+G19+H19+I19</f>
        <v>558.4</v>
      </c>
      <c r="E19" s="26">
        <v>0</v>
      </c>
      <c r="F19" s="25">
        <v>0</v>
      </c>
      <c r="G19" s="26">
        <v>0</v>
      </c>
      <c r="H19" s="26">
        <v>558.4</v>
      </c>
      <c r="I19" s="27">
        <v>0</v>
      </c>
      <c r="J19" s="97"/>
    </row>
    <row r="20" spans="1:10" ht="19.2" customHeight="1" thickBot="1">
      <c r="A20" s="86"/>
      <c r="B20" s="86"/>
      <c r="C20" s="33">
        <v>2028</v>
      </c>
      <c r="D20" s="34">
        <f t="shared" si="0"/>
        <v>558.4</v>
      </c>
      <c r="E20" s="39">
        <v>0</v>
      </c>
      <c r="F20" s="34">
        <v>0</v>
      </c>
      <c r="G20" s="39">
        <v>0</v>
      </c>
      <c r="H20" s="39">
        <v>558.4</v>
      </c>
      <c r="I20" s="32">
        <v>0</v>
      </c>
      <c r="J20" s="98"/>
    </row>
    <row r="21" spans="1:10" ht="17.399999999999999" customHeight="1" thickTop="1" thickBot="1">
      <c r="A21" s="87"/>
      <c r="B21" s="89" t="s">
        <v>11</v>
      </c>
      <c r="C21" s="42">
        <v>2024</v>
      </c>
      <c r="D21" s="43">
        <f t="shared" si="0"/>
        <v>3329.1</v>
      </c>
      <c r="E21" s="44">
        <f>E11+E16</f>
        <v>0</v>
      </c>
      <c r="F21" s="43">
        <f>F11+F16</f>
        <v>0</v>
      </c>
      <c r="G21" s="44">
        <f>G11+G16</f>
        <v>0</v>
      </c>
      <c r="H21" s="44">
        <f>H11+H16</f>
        <v>3329.1</v>
      </c>
      <c r="I21" s="45">
        <v>0</v>
      </c>
      <c r="J21" s="65"/>
    </row>
    <row r="22" spans="1:10" ht="15.6" thickTop="1" thickBot="1">
      <c r="A22" s="87"/>
      <c r="B22" s="89"/>
      <c r="C22" s="46">
        <v>2025</v>
      </c>
      <c r="D22" s="35">
        <f t="shared" si="0"/>
        <v>3026.3</v>
      </c>
      <c r="E22" s="36">
        <f t="shared" ref="E22:H25" si="3">E12+E17</f>
        <v>0</v>
      </c>
      <c r="F22" s="35">
        <f t="shared" si="3"/>
        <v>0</v>
      </c>
      <c r="G22" s="36">
        <f t="shared" si="3"/>
        <v>0</v>
      </c>
      <c r="H22" s="36">
        <f t="shared" si="3"/>
        <v>3026.3</v>
      </c>
      <c r="I22" s="47">
        <v>0</v>
      </c>
      <c r="J22" s="65"/>
    </row>
    <row r="23" spans="1:10" ht="15.6" thickTop="1" thickBot="1">
      <c r="A23" s="87"/>
      <c r="B23" s="89"/>
      <c r="C23" s="46">
        <v>2026</v>
      </c>
      <c r="D23" s="35">
        <f t="shared" si="0"/>
        <v>3543.7000000000003</v>
      </c>
      <c r="E23" s="36">
        <f t="shared" si="3"/>
        <v>0</v>
      </c>
      <c r="F23" s="35">
        <f t="shared" si="3"/>
        <v>0</v>
      </c>
      <c r="G23" s="36">
        <f t="shared" si="3"/>
        <v>0</v>
      </c>
      <c r="H23" s="36">
        <f t="shared" si="3"/>
        <v>3543.7000000000003</v>
      </c>
      <c r="I23" s="47">
        <v>0</v>
      </c>
      <c r="J23" s="65"/>
    </row>
    <row r="24" spans="1:10" ht="15.6" thickTop="1" thickBot="1">
      <c r="A24" s="87"/>
      <c r="B24" s="89"/>
      <c r="C24" s="46">
        <v>2027</v>
      </c>
      <c r="D24" s="35">
        <f t="shared" ref="D24" si="4">E24+F24+G24+H24+I24</f>
        <v>3543.7000000000003</v>
      </c>
      <c r="E24" s="36">
        <f t="shared" si="3"/>
        <v>0</v>
      </c>
      <c r="F24" s="35">
        <f t="shared" si="3"/>
        <v>0</v>
      </c>
      <c r="G24" s="36">
        <f t="shared" si="3"/>
        <v>0</v>
      </c>
      <c r="H24" s="36">
        <f t="shared" si="3"/>
        <v>3543.7000000000003</v>
      </c>
      <c r="I24" s="47">
        <v>0</v>
      </c>
      <c r="J24" s="65"/>
    </row>
    <row r="25" spans="1:10" ht="15.6" thickTop="1" thickBot="1">
      <c r="A25" s="88"/>
      <c r="B25" s="90"/>
      <c r="C25" s="48">
        <v>2028</v>
      </c>
      <c r="D25" s="49">
        <f t="shared" si="0"/>
        <v>3543.7000000000003</v>
      </c>
      <c r="E25" s="50">
        <f t="shared" si="3"/>
        <v>0</v>
      </c>
      <c r="F25" s="49">
        <f t="shared" si="3"/>
        <v>0</v>
      </c>
      <c r="G25" s="50">
        <f t="shared" si="3"/>
        <v>0</v>
      </c>
      <c r="H25" s="50">
        <f t="shared" si="3"/>
        <v>3543.7000000000003</v>
      </c>
      <c r="I25" s="51">
        <v>0</v>
      </c>
      <c r="J25" s="66"/>
    </row>
    <row r="26" spans="1:10" ht="27.6" thickBot="1">
      <c r="A26" s="60" t="s">
        <v>25</v>
      </c>
      <c r="B26" s="61"/>
      <c r="C26" s="41" t="s">
        <v>26</v>
      </c>
      <c r="D26" s="37">
        <f>D21+D22+D23+D24+D25</f>
        <v>16986.5</v>
      </c>
      <c r="E26" s="40">
        <v>0</v>
      </c>
      <c r="F26" s="37">
        <v>0</v>
      </c>
      <c r="G26" s="40">
        <v>0</v>
      </c>
      <c r="H26" s="40">
        <f>H21+H22+H23+H24+H25</f>
        <v>16986.5</v>
      </c>
      <c r="I26" s="37">
        <v>0</v>
      </c>
      <c r="J26" s="38"/>
    </row>
    <row r="27" spans="1:10" ht="20.399999999999999" customHeight="1" thickBot="1">
      <c r="A27" s="94" t="s">
        <v>18</v>
      </c>
      <c r="B27" s="95"/>
      <c r="C27" s="95"/>
      <c r="D27" s="95"/>
      <c r="E27" s="95"/>
      <c r="F27" s="95"/>
      <c r="G27" s="95"/>
      <c r="H27" s="95"/>
      <c r="I27" s="95"/>
      <c r="J27" s="15"/>
    </row>
    <row r="28" spans="1:10" ht="15" customHeight="1" thickBot="1">
      <c r="A28" s="84">
        <v>1</v>
      </c>
      <c r="B28" s="84" t="s">
        <v>20</v>
      </c>
      <c r="C28" s="3">
        <v>2024</v>
      </c>
      <c r="D28" s="9">
        <f>E28+F28+G28+H28+I28</f>
        <v>146.19999999999999</v>
      </c>
      <c r="E28" s="13">
        <v>0</v>
      </c>
      <c r="F28" s="9">
        <v>0</v>
      </c>
      <c r="G28" s="13">
        <v>0</v>
      </c>
      <c r="H28" s="13">
        <v>146.19999999999999</v>
      </c>
      <c r="I28" s="14">
        <v>0</v>
      </c>
      <c r="J28" s="96" t="s">
        <v>16</v>
      </c>
    </row>
    <row r="29" spans="1:10" ht="15" thickBot="1">
      <c r="A29" s="85"/>
      <c r="B29" s="85"/>
      <c r="C29" s="3">
        <v>2025</v>
      </c>
      <c r="D29" s="9">
        <f t="shared" ref="D29:D32" si="5">E29+F29+G29+H29+I29</f>
        <v>0</v>
      </c>
      <c r="E29" s="13">
        <v>0</v>
      </c>
      <c r="F29" s="9">
        <v>0</v>
      </c>
      <c r="G29" s="13">
        <v>0</v>
      </c>
      <c r="H29" s="13">
        <v>0</v>
      </c>
      <c r="I29" s="14">
        <v>0</v>
      </c>
      <c r="J29" s="97"/>
    </row>
    <row r="30" spans="1:10" ht="18" customHeight="1" thickBot="1">
      <c r="A30" s="85"/>
      <c r="B30" s="85"/>
      <c r="C30" s="3">
        <v>2026</v>
      </c>
      <c r="D30" s="9">
        <f t="shared" si="5"/>
        <v>0</v>
      </c>
      <c r="E30" s="13">
        <v>0</v>
      </c>
      <c r="F30" s="9">
        <v>0</v>
      </c>
      <c r="G30" s="13">
        <v>0</v>
      </c>
      <c r="H30" s="13">
        <v>0</v>
      </c>
      <c r="I30" s="14">
        <v>0</v>
      </c>
      <c r="J30" s="97"/>
    </row>
    <row r="31" spans="1:10" ht="18" customHeight="1" thickBot="1">
      <c r="A31" s="85"/>
      <c r="B31" s="85"/>
      <c r="C31" s="3">
        <v>2027</v>
      </c>
      <c r="D31" s="9">
        <f t="shared" ref="D31" si="6">E31+F31+G31+H31+I31</f>
        <v>0</v>
      </c>
      <c r="E31" s="13">
        <v>0</v>
      </c>
      <c r="F31" s="9">
        <v>0</v>
      </c>
      <c r="G31" s="13">
        <v>0</v>
      </c>
      <c r="H31" s="13">
        <v>0</v>
      </c>
      <c r="I31" s="14">
        <v>0</v>
      </c>
      <c r="J31" s="97"/>
    </row>
    <row r="32" spans="1:10" ht="18" customHeight="1" thickBot="1">
      <c r="A32" s="86"/>
      <c r="B32" s="86"/>
      <c r="C32" s="3">
        <v>2028</v>
      </c>
      <c r="D32" s="52">
        <f t="shared" si="5"/>
        <v>0</v>
      </c>
      <c r="E32" s="53">
        <v>0</v>
      </c>
      <c r="F32" s="54">
        <v>0</v>
      </c>
      <c r="G32" s="53">
        <v>0</v>
      </c>
      <c r="H32" s="53">
        <v>0</v>
      </c>
      <c r="I32" s="54">
        <v>0</v>
      </c>
      <c r="J32" s="98"/>
    </row>
    <row r="33" spans="1:10" ht="25.8" customHeight="1" thickTop="1" thickBot="1">
      <c r="A33" s="104"/>
      <c r="B33" s="105" t="s">
        <v>11</v>
      </c>
      <c r="C33" s="31">
        <v>2024</v>
      </c>
      <c r="D33" s="55">
        <f>E33+F33+G33+H33+I33</f>
        <v>146.19999999999999</v>
      </c>
      <c r="E33" s="55">
        <v>0</v>
      </c>
      <c r="F33" s="55">
        <f t="shared" ref="F33:G35" si="7">F28</f>
        <v>0</v>
      </c>
      <c r="G33" s="55">
        <f t="shared" si="7"/>
        <v>0</v>
      </c>
      <c r="H33" s="55">
        <f>H28</f>
        <v>146.19999999999999</v>
      </c>
      <c r="I33" s="55">
        <v>0</v>
      </c>
      <c r="J33" s="106"/>
    </row>
    <row r="34" spans="1:10" ht="15.6" thickTop="1" thickBot="1">
      <c r="A34" s="104"/>
      <c r="B34" s="105"/>
      <c r="C34" s="31">
        <v>2025</v>
      </c>
      <c r="D34" s="55">
        <f t="shared" ref="D34:D37" si="8">E34+F34+G34+H34+I34</f>
        <v>0</v>
      </c>
      <c r="E34" s="55">
        <v>0</v>
      </c>
      <c r="F34" s="55">
        <f t="shared" si="7"/>
        <v>0</v>
      </c>
      <c r="G34" s="55">
        <f t="shared" si="7"/>
        <v>0</v>
      </c>
      <c r="H34" s="55">
        <v>0</v>
      </c>
      <c r="I34" s="55">
        <v>0</v>
      </c>
      <c r="J34" s="106"/>
    </row>
    <row r="35" spans="1:10" ht="15.6" thickTop="1" thickBot="1">
      <c r="A35" s="104"/>
      <c r="B35" s="105"/>
      <c r="C35" s="31">
        <v>2026</v>
      </c>
      <c r="D35" s="55">
        <f t="shared" si="8"/>
        <v>0</v>
      </c>
      <c r="E35" s="55">
        <v>0</v>
      </c>
      <c r="F35" s="55">
        <f t="shared" si="7"/>
        <v>0</v>
      </c>
      <c r="G35" s="55">
        <f t="shared" si="7"/>
        <v>0</v>
      </c>
      <c r="H35" s="55">
        <v>0</v>
      </c>
      <c r="I35" s="55">
        <v>0</v>
      </c>
      <c r="J35" s="106"/>
    </row>
    <row r="36" spans="1:10" ht="15.6" thickTop="1" thickBot="1">
      <c r="A36" s="104"/>
      <c r="B36" s="105"/>
      <c r="C36" s="31">
        <v>2027</v>
      </c>
      <c r="D36" s="55">
        <f t="shared" ref="D36" si="9">E36+F36+G36+H36+I36</f>
        <v>0</v>
      </c>
      <c r="E36" s="55">
        <v>0</v>
      </c>
      <c r="F36" s="55">
        <f t="shared" ref="F36:F37" si="10">F31</f>
        <v>0</v>
      </c>
      <c r="G36" s="55">
        <f>G31</f>
        <v>0</v>
      </c>
      <c r="H36" s="55">
        <v>0</v>
      </c>
      <c r="I36" s="55">
        <v>0</v>
      </c>
      <c r="J36" s="106"/>
    </row>
    <row r="37" spans="1:10" ht="15.6" thickTop="1" thickBot="1">
      <c r="A37" s="104"/>
      <c r="B37" s="105"/>
      <c r="C37" s="31">
        <v>2028</v>
      </c>
      <c r="D37" s="55">
        <f t="shared" si="8"/>
        <v>0</v>
      </c>
      <c r="E37" s="55">
        <v>0</v>
      </c>
      <c r="F37" s="55">
        <f t="shared" si="10"/>
        <v>0</v>
      </c>
      <c r="G37" s="55">
        <f>G32</f>
        <v>0</v>
      </c>
      <c r="H37" s="55">
        <v>0</v>
      </c>
      <c r="I37" s="55">
        <v>0</v>
      </c>
      <c r="J37" s="106"/>
    </row>
    <row r="38" spans="1:10" ht="28.2" thickTop="1" thickBot="1">
      <c r="A38" s="60" t="s">
        <v>27</v>
      </c>
      <c r="B38" s="61"/>
      <c r="C38" s="41" t="s">
        <v>26</v>
      </c>
      <c r="D38" s="37">
        <f>D33+D34+D35+D36+D37</f>
        <v>146.19999999999999</v>
      </c>
      <c r="E38" s="40">
        <v>0</v>
      </c>
      <c r="F38" s="37">
        <v>0</v>
      </c>
      <c r="G38" s="40">
        <v>0</v>
      </c>
      <c r="H38" s="40">
        <f>H33+H34+H35+H36+H37</f>
        <v>146.19999999999999</v>
      </c>
      <c r="I38" s="37">
        <v>0</v>
      </c>
      <c r="J38" s="38"/>
    </row>
    <row r="39" spans="1:10" ht="19.95" customHeight="1" thickBot="1">
      <c r="A39" s="94" t="s">
        <v>19</v>
      </c>
      <c r="B39" s="95"/>
      <c r="C39" s="95"/>
      <c r="D39" s="95"/>
      <c r="E39" s="95"/>
      <c r="F39" s="95"/>
      <c r="G39" s="95"/>
      <c r="H39" s="95"/>
      <c r="I39" s="95"/>
      <c r="J39" s="15"/>
    </row>
    <row r="40" spans="1:10" ht="15" customHeight="1" thickBot="1">
      <c r="A40" s="84">
        <v>1</v>
      </c>
      <c r="B40" s="84" t="s">
        <v>23</v>
      </c>
      <c r="C40" s="3">
        <v>2024</v>
      </c>
      <c r="D40" s="25">
        <f>E40+F40+G40+H40+I40</f>
        <v>4648.5</v>
      </c>
      <c r="E40" s="26">
        <v>0</v>
      </c>
      <c r="F40" s="25">
        <v>0</v>
      </c>
      <c r="G40" s="26">
        <v>0</v>
      </c>
      <c r="H40" s="26">
        <v>4648.5</v>
      </c>
      <c r="I40" s="27">
        <v>0</v>
      </c>
      <c r="J40" s="96" t="s">
        <v>16</v>
      </c>
    </row>
    <row r="41" spans="1:10" ht="15" thickBot="1">
      <c r="A41" s="85"/>
      <c r="B41" s="85"/>
      <c r="C41" s="3">
        <v>2025</v>
      </c>
      <c r="D41" s="25">
        <f t="shared" ref="D41:D64" si="11">E41+F41+G41+H41+I41</f>
        <v>4225.7</v>
      </c>
      <c r="E41" s="26">
        <v>0</v>
      </c>
      <c r="F41" s="25">
        <v>0</v>
      </c>
      <c r="G41" s="26">
        <v>0</v>
      </c>
      <c r="H41" s="26">
        <v>4225.7</v>
      </c>
      <c r="I41" s="27">
        <v>0</v>
      </c>
      <c r="J41" s="97"/>
    </row>
    <row r="42" spans="1:10" ht="21" customHeight="1" thickBot="1">
      <c r="A42" s="85"/>
      <c r="B42" s="85"/>
      <c r="C42" s="3">
        <v>2026</v>
      </c>
      <c r="D42" s="25">
        <f t="shared" si="11"/>
        <v>4948.1000000000004</v>
      </c>
      <c r="E42" s="26">
        <v>0</v>
      </c>
      <c r="F42" s="25">
        <v>0</v>
      </c>
      <c r="G42" s="26">
        <v>0</v>
      </c>
      <c r="H42" s="26">
        <v>4948.1000000000004</v>
      </c>
      <c r="I42" s="27">
        <v>0</v>
      </c>
      <c r="J42" s="97"/>
    </row>
    <row r="43" spans="1:10" ht="21" customHeight="1" thickBot="1">
      <c r="A43" s="85"/>
      <c r="B43" s="85"/>
      <c r="C43" s="3">
        <v>2027</v>
      </c>
      <c r="D43" s="25">
        <f t="shared" ref="D43" si="12">E43+F43+G43+H43+I43</f>
        <v>4948.1000000000004</v>
      </c>
      <c r="E43" s="26">
        <v>0</v>
      </c>
      <c r="F43" s="25">
        <v>0</v>
      </c>
      <c r="G43" s="26">
        <v>0</v>
      </c>
      <c r="H43" s="26">
        <v>4948.1000000000004</v>
      </c>
      <c r="I43" s="27">
        <v>0</v>
      </c>
      <c r="J43" s="97"/>
    </row>
    <row r="44" spans="1:10" ht="21" customHeight="1" thickBot="1">
      <c r="A44" s="86"/>
      <c r="B44" s="86"/>
      <c r="C44" s="3">
        <v>2028</v>
      </c>
      <c r="D44" s="25">
        <f t="shared" si="11"/>
        <v>4948.1000000000004</v>
      </c>
      <c r="E44" s="26">
        <v>0</v>
      </c>
      <c r="F44" s="25">
        <v>0</v>
      </c>
      <c r="G44" s="26">
        <v>0</v>
      </c>
      <c r="H44" s="26">
        <v>4948.1000000000004</v>
      </c>
      <c r="I44" s="27">
        <v>0</v>
      </c>
      <c r="J44" s="107"/>
    </row>
    <row r="45" spans="1:10" ht="15" customHeight="1" thickBot="1">
      <c r="A45" s="84">
        <v>2</v>
      </c>
      <c r="B45" s="84" t="s">
        <v>30</v>
      </c>
      <c r="C45" s="3">
        <v>2024</v>
      </c>
      <c r="D45" s="25">
        <f t="shared" ref="D45:D49" si="13">E45+F45+G45+H45+I45</f>
        <v>1697.9</v>
      </c>
      <c r="E45" s="26">
        <v>0</v>
      </c>
      <c r="F45" s="25">
        <v>0</v>
      </c>
      <c r="G45" s="26">
        <v>0</v>
      </c>
      <c r="H45" s="26">
        <v>1697.9</v>
      </c>
      <c r="I45" s="27">
        <v>0</v>
      </c>
      <c r="J45" s="96" t="s">
        <v>16</v>
      </c>
    </row>
    <row r="46" spans="1:10" ht="15" thickBot="1">
      <c r="A46" s="85"/>
      <c r="B46" s="102"/>
      <c r="C46" s="3">
        <v>2025</v>
      </c>
      <c r="D46" s="25">
        <f t="shared" si="13"/>
        <v>1543.4</v>
      </c>
      <c r="E46" s="26">
        <v>0</v>
      </c>
      <c r="F46" s="25">
        <v>0</v>
      </c>
      <c r="G46" s="26">
        <v>0</v>
      </c>
      <c r="H46" s="26">
        <v>1543.4</v>
      </c>
      <c r="I46" s="27">
        <v>0</v>
      </c>
      <c r="J46" s="97"/>
    </row>
    <row r="47" spans="1:10" ht="19.2" customHeight="1" thickBot="1">
      <c r="A47" s="85"/>
      <c r="B47" s="102"/>
      <c r="C47" s="3">
        <v>2026</v>
      </c>
      <c r="D47" s="25">
        <f t="shared" si="13"/>
        <v>1807.3</v>
      </c>
      <c r="E47" s="26">
        <v>0</v>
      </c>
      <c r="F47" s="25">
        <v>0</v>
      </c>
      <c r="G47" s="26">
        <v>0</v>
      </c>
      <c r="H47" s="26">
        <v>1807.3</v>
      </c>
      <c r="I47" s="27">
        <v>0</v>
      </c>
      <c r="J47" s="97"/>
    </row>
    <row r="48" spans="1:10" ht="19.2" customHeight="1" thickBot="1">
      <c r="A48" s="85"/>
      <c r="B48" s="102"/>
      <c r="C48" s="3">
        <v>2027</v>
      </c>
      <c r="D48" s="25">
        <f t="shared" si="13"/>
        <v>1807.3</v>
      </c>
      <c r="E48" s="26">
        <v>0</v>
      </c>
      <c r="F48" s="25">
        <v>0</v>
      </c>
      <c r="G48" s="26">
        <v>0</v>
      </c>
      <c r="H48" s="26">
        <v>1807.3</v>
      </c>
      <c r="I48" s="27">
        <v>0</v>
      </c>
      <c r="J48" s="97"/>
    </row>
    <row r="49" spans="1:10" ht="19.2" customHeight="1" thickBot="1">
      <c r="A49" s="86"/>
      <c r="B49" s="103"/>
      <c r="C49" s="3">
        <v>2028</v>
      </c>
      <c r="D49" s="25">
        <f t="shared" si="13"/>
        <v>1807.3</v>
      </c>
      <c r="E49" s="26">
        <v>0</v>
      </c>
      <c r="F49" s="25">
        <v>0</v>
      </c>
      <c r="G49" s="26">
        <v>0</v>
      </c>
      <c r="H49" s="26">
        <v>1807.3</v>
      </c>
      <c r="I49" s="27">
        <v>0</v>
      </c>
      <c r="J49" s="98"/>
    </row>
    <row r="50" spans="1:10" ht="15" customHeight="1" thickBot="1">
      <c r="A50" s="84">
        <v>3</v>
      </c>
      <c r="B50" s="84" t="s">
        <v>31</v>
      </c>
      <c r="C50" s="3">
        <v>2024</v>
      </c>
      <c r="D50" s="25">
        <f t="shared" si="11"/>
        <v>265.60000000000002</v>
      </c>
      <c r="E50" s="26">
        <v>0</v>
      </c>
      <c r="F50" s="25">
        <v>0</v>
      </c>
      <c r="G50" s="26">
        <v>0</v>
      </c>
      <c r="H50" s="26">
        <v>265.60000000000002</v>
      </c>
      <c r="I50" s="27">
        <v>0</v>
      </c>
      <c r="J50" s="96" t="s">
        <v>16</v>
      </c>
    </row>
    <row r="51" spans="1:10" ht="15" thickBot="1">
      <c r="A51" s="85"/>
      <c r="B51" s="102"/>
      <c r="C51" s="3">
        <v>2025</v>
      </c>
      <c r="D51" s="25">
        <f t="shared" si="11"/>
        <v>241.4</v>
      </c>
      <c r="E51" s="26">
        <v>0</v>
      </c>
      <c r="F51" s="25">
        <v>0</v>
      </c>
      <c r="G51" s="26">
        <v>0</v>
      </c>
      <c r="H51" s="26">
        <v>241.4</v>
      </c>
      <c r="I51" s="27">
        <v>0</v>
      </c>
      <c r="J51" s="97"/>
    </row>
    <row r="52" spans="1:10" ht="19.2" customHeight="1" thickBot="1">
      <c r="A52" s="85"/>
      <c r="B52" s="102"/>
      <c r="C52" s="3">
        <v>2026</v>
      </c>
      <c r="D52" s="25">
        <f t="shared" si="11"/>
        <v>282.7</v>
      </c>
      <c r="E52" s="26">
        <v>0</v>
      </c>
      <c r="F52" s="25">
        <v>0</v>
      </c>
      <c r="G52" s="26">
        <v>0</v>
      </c>
      <c r="H52" s="26">
        <v>282.7</v>
      </c>
      <c r="I52" s="27">
        <v>0</v>
      </c>
      <c r="J52" s="97"/>
    </row>
    <row r="53" spans="1:10" ht="19.2" customHeight="1" thickBot="1">
      <c r="A53" s="85"/>
      <c r="B53" s="102"/>
      <c r="C53" s="3">
        <v>2027</v>
      </c>
      <c r="D53" s="25">
        <f t="shared" ref="D53" si="14">E53+F53+G53+H53+I53</f>
        <v>282.7</v>
      </c>
      <c r="E53" s="26">
        <v>0</v>
      </c>
      <c r="F53" s="25">
        <v>0</v>
      </c>
      <c r="G53" s="26">
        <v>0</v>
      </c>
      <c r="H53" s="26">
        <v>282.7</v>
      </c>
      <c r="I53" s="27">
        <v>0</v>
      </c>
      <c r="J53" s="97"/>
    </row>
    <row r="54" spans="1:10" ht="19.2" customHeight="1" thickBot="1">
      <c r="A54" s="86"/>
      <c r="B54" s="103"/>
      <c r="C54" s="3">
        <v>2028</v>
      </c>
      <c r="D54" s="25">
        <f t="shared" si="11"/>
        <v>282.7</v>
      </c>
      <c r="E54" s="26">
        <v>0</v>
      </c>
      <c r="F54" s="25">
        <v>0</v>
      </c>
      <c r="G54" s="26">
        <v>0</v>
      </c>
      <c r="H54" s="26">
        <v>282.7</v>
      </c>
      <c r="I54" s="27">
        <v>0</v>
      </c>
      <c r="J54" s="98"/>
    </row>
    <row r="55" spans="1:10" ht="15" customHeight="1" thickBot="1">
      <c r="A55" s="84">
        <v>4</v>
      </c>
      <c r="B55" s="84" t="s">
        <v>32</v>
      </c>
      <c r="C55" s="3">
        <v>2024</v>
      </c>
      <c r="D55" s="25">
        <f t="shared" ref="D55:D59" si="15">E55+F55+G55+H55+I55</f>
        <v>203.3</v>
      </c>
      <c r="E55" s="26">
        <v>0</v>
      </c>
      <c r="F55" s="25">
        <v>0</v>
      </c>
      <c r="G55" s="26">
        <v>0</v>
      </c>
      <c r="H55" s="26">
        <v>203.3</v>
      </c>
      <c r="I55" s="27">
        <v>0</v>
      </c>
      <c r="J55" s="96" t="s">
        <v>16</v>
      </c>
    </row>
    <row r="56" spans="1:10" ht="15" thickBot="1">
      <c r="A56" s="85"/>
      <c r="B56" s="102"/>
      <c r="C56" s="3">
        <v>2025</v>
      </c>
      <c r="D56" s="25">
        <f t="shared" si="15"/>
        <v>184.8</v>
      </c>
      <c r="E56" s="26">
        <v>0</v>
      </c>
      <c r="F56" s="25">
        <v>0</v>
      </c>
      <c r="G56" s="26">
        <v>0</v>
      </c>
      <c r="H56" s="26">
        <v>184.8</v>
      </c>
      <c r="I56" s="27">
        <v>0</v>
      </c>
      <c r="J56" s="97"/>
    </row>
    <row r="57" spans="1:10" ht="19.2" customHeight="1" thickBot="1">
      <c r="A57" s="85"/>
      <c r="B57" s="102"/>
      <c r="C57" s="3">
        <v>2026</v>
      </c>
      <c r="D57" s="25">
        <f t="shared" si="15"/>
        <v>216.4</v>
      </c>
      <c r="E57" s="26">
        <v>0</v>
      </c>
      <c r="F57" s="25">
        <v>0</v>
      </c>
      <c r="G57" s="26">
        <v>0</v>
      </c>
      <c r="H57" s="26">
        <v>216.4</v>
      </c>
      <c r="I57" s="27">
        <v>0</v>
      </c>
      <c r="J57" s="97"/>
    </row>
    <row r="58" spans="1:10" ht="19.2" customHeight="1" thickBot="1">
      <c r="A58" s="85"/>
      <c r="B58" s="102"/>
      <c r="C58" s="3">
        <v>2027</v>
      </c>
      <c r="D58" s="25">
        <f t="shared" si="15"/>
        <v>216.4</v>
      </c>
      <c r="E58" s="26">
        <v>0</v>
      </c>
      <c r="F58" s="25">
        <v>0</v>
      </c>
      <c r="G58" s="26">
        <v>0</v>
      </c>
      <c r="H58" s="26">
        <v>216.4</v>
      </c>
      <c r="I58" s="27">
        <v>0</v>
      </c>
      <c r="J58" s="97"/>
    </row>
    <row r="59" spans="1:10" ht="19.2" customHeight="1" thickBot="1">
      <c r="A59" s="86"/>
      <c r="B59" s="103"/>
      <c r="C59" s="3">
        <v>2028</v>
      </c>
      <c r="D59" s="25">
        <f t="shared" si="15"/>
        <v>216.4</v>
      </c>
      <c r="E59" s="26">
        <v>0</v>
      </c>
      <c r="F59" s="25">
        <v>0</v>
      </c>
      <c r="G59" s="26">
        <v>0</v>
      </c>
      <c r="H59" s="26">
        <v>216.4</v>
      </c>
      <c r="I59" s="27">
        <v>0</v>
      </c>
      <c r="J59" s="98"/>
    </row>
    <row r="60" spans="1:10" ht="21" customHeight="1" thickTop="1" thickBot="1">
      <c r="A60" s="104"/>
      <c r="B60" s="105" t="s">
        <v>11</v>
      </c>
      <c r="C60" s="3">
        <v>2024</v>
      </c>
      <c r="D60" s="29">
        <f t="shared" si="11"/>
        <v>6815.3</v>
      </c>
      <c r="E60" s="30">
        <v>0</v>
      </c>
      <c r="F60" s="28">
        <f t="shared" ref="F60:G64" si="16">F40+F50</f>
        <v>0</v>
      </c>
      <c r="G60" s="28">
        <f t="shared" si="16"/>
        <v>0</v>
      </c>
      <c r="H60" s="28">
        <f>H40+H45+H50+H55</f>
        <v>6815.3</v>
      </c>
      <c r="I60" s="28">
        <v>0</v>
      </c>
      <c r="J60" s="99" t="s">
        <v>16</v>
      </c>
    </row>
    <row r="61" spans="1:10" ht="15.6" thickTop="1" thickBot="1">
      <c r="A61" s="104"/>
      <c r="B61" s="105"/>
      <c r="C61" s="3">
        <v>2025</v>
      </c>
      <c r="D61" s="29">
        <f t="shared" si="11"/>
        <v>6195.3</v>
      </c>
      <c r="E61" s="30">
        <v>0</v>
      </c>
      <c r="F61" s="28">
        <f t="shared" si="16"/>
        <v>0</v>
      </c>
      <c r="G61" s="28">
        <f t="shared" si="16"/>
        <v>0</v>
      </c>
      <c r="H61" s="28">
        <f t="shared" ref="H61:H64" si="17">H41+H46+H51+H56</f>
        <v>6195.3</v>
      </c>
      <c r="I61" s="28">
        <v>0</v>
      </c>
      <c r="J61" s="100"/>
    </row>
    <row r="62" spans="1:10" ht="15.6" thickTop="1" thickBot="1">
      <c r="A62" s="104"/>
      <c r="B62" s="105"/>
      <c r="C62" s="3">
        <v>2026</v>
      </c>
      <c r="D62" s="29">
        <f t="shared" si="11"/>
        <v>7254.5</v>
      </c>
      <c r="E62" s="30">
        <v>0</v>
      </c>
      <c r="F62" s="28">
        <f t="shared" si="16"/>
        <v>0</v>
      </c>
      <c r="G62" s="28">
        <f t="shared" si="16"/>
        <v>0</v>
      </c>
      <c r="H62" s="28">
        <f t="shared" si="17"/>
        <v>7254.5</v>
      </c>
      <c r="I62" s="28">
        <v>0</v>
      </c>
      <c r="J62" s="100"/>
    </row>
    <row r="63" spans="1:10" ht="15.6" thickTop="1" thickBot="1">
      <c r="A63" s="104"/>
      <c r="B63" s="105"/>
      <c r="C63" s="3">
        <v>2027</v>
      </c>
      <c r="D63" s="29">
        <f t="shared" ref="D63" si="18">E63+F63+G63+H63+I63</f>
        <v>7254.5</v>
      </c>
      <c r="E63" s="30">
        <v>0</v>
      </c>
      <c r="F63" s="28">
        <f t="shared" si="16"/>
        <v>0</v>
      </c>
      <c r="G63" s="28">
        <f t="shared" si="16"/>
        <v>0</v>
      </c>
      <c r="H63" s="28">
        <f t="shared" si="17"/>
        <v>7254.5</v>
      </c>
      <c r="I63" s="28">
        <v>0</v>
      </c>
      <c r="J63" s="100"/>
    </row>
    <row r="64" spans="1:10" ht="17.25" customHeight="1" thickTop="1" thickBot="1">
      <c r="A64" s="104"/>
      <c r="B64" s="105"/>
      <c r="C64" s="3">
        <v>2028</v>
      </c>
      <c r="D64" s="29">
        <f t="shared" si="11"/>
        <v>7254.5</v>
      </c>
      <c r="E64" s="30">
        <v>0</v>
      </c>
      <c r="F64" s="28">
        <f t="shared" si="16"/>
        <v>0</v>
      </c>
      <c r="G64" s="28">
        <f t="shared" si="16"/>
        <v>0</v>
      </c>
      <c r="H64" s="28">
        <f t="shared" si="17"/>
        <v>7254.5</v>
      </c>
      <c r="I64" s="28">
        <v>0</v>
      </c>
      <c r="J64" s="101"/>
    </row>
    <row r="65" spans="1:10" ht="40.799999999999997" customHeight="1" thickTop="1" thickBot="1">
      <c r="A65" s="60" t="s">
        <v>28</v>
      </c>
      <c r="B65" s="61"/>
      <c r="C65" s="41" t="s">
        <v>26</v>
      </c>
      <c r="D65" s="37">
        <f>D60+D61+D62+D63+D64</f>
        <v>34774.1</v>
      </c>
      <c r="E65" s="40">
        <v>0</v>
      </c>
      <c r="F65" s="37">
        <v>0</v>
      </c>
      <c r="G65" s="40">
        <v>0</v>
      </c>
      <c r="H65" s="40">
        <f>H60+H61+H62+H63+H64</f>
        <v>34774.1</v>
      </c>
      <c r="I65" s="37">
        <v>0</v>
      </c>
      <c r="J65" s="38"/>
    </row>
    <row r="66" spans="1:10" s="16" customFormat="1" ht="15" customHeight="1" thickTop="1" thickBot="1">
      <c r="A66" s="91" t="s">
        <v>14</v>
      </c>
      <c r="B66" s="91"/>
      <c r="C66" s="17">
        <v>2024</v>
      </c>
      <c r="D66" s="18">
        <f>D33+D60+D21</f>
        <v>10290.6</v>
      </c>
      <c r="E66" s="18">
        <f>E33+E60+E21</f>
        <v>0</v>
      </c>
      <c r="F66" s="18">
        <f t="shared" ref="F66:I66" si="19">F33+F60+F21</f>
        <v>0</v>
      </c>
      <c r="G66" s="18">
        <f t="shared" si="19"/>
        <v>0</v>
      </c>
      <c r="H66" s="57">
        <f t="shared" si="19"/>
        <v>10290.6</v>
      </c>
      <c r="I66" s="18">
        <f t="shared" si="19"/>
        <v>0</v>
      </c>
      <c r="J66" s="93"/>
    </row>
    <row r="67" spans="1:10" s="16" customFormat="1" ht="15" customHeight="1" thickTop="1" thickBot="1">
      <c r="A67" s="91"/>
      <c r="B67" s="91"/>
      <c r="C67" s="17">
        <v>2025</v>
      </c>
      <c r="D67" s="18">
        <f t="shared" ref="D67:I71" si="20">D34+D61+D22</f>
        <v>9221.6</v>
      </c>
      <c r="E67" s="18">
        <f t="shared" si="20"/>
        <v>0</v>
      </c>
      <c r="F67" s="18">
        <f t="shared" si="20"/>
        <v>0</v>
      </c>
      <c r="G67" s="18">
        <f t="shared" si="20"/>
        <v>0</v>
      </c>
      <c r="H67" s="57">
        <f t="shared" si="20"/>
        <v>9221.6</v>
      </c>
      <c r="I67" s="18">
        <f t="shared" si="20"/>
        <v>0</v>
      </c>
      <c r="J67" s="93"/>
    </row>
    <row r="68" spans="1:10" ht="15" customHeight="1" thickTop="1" thickBot="1">
      <c r="A68" s="91"/>
      <c r="B68" s="91"/>
      <c r="C68" s="17">
        <v>2026</v>
      </c>
      <c r="D68" s="18">
        <f t="shared" si="20"/>
        <v>10798.2</v>
      </c>
      <c r="E68" s="18">
        <f t="shared" si="20"/>
        <v>0</v>
      </c>
      <c r="F68" s="18">
        <f t="shared" si="20"/>
        <v>0</v>
      </c>
      <c r="G68" s="18">
        <f t="shared" si="20"/>
        <v>0</v>
      </c>
      <c r="H68" s="57">
        <f t="shared" si="20"/>
        <v>10798.2</v>
      </c>
      <c r="I68" s="18">
        <f t="shared" si="20"/>
        <v>0</v>
      </c>
      <c r="J68" s="93"/>
    </row>
    <row r="69" spans="1:10" ht="15" customHeight="1" thickTop="1" thickBot="1">
      <c r="A69" s="91"/>
      <c r="B69" s="91"/>
      <c r="C69" s="17">
        <v>2027</v>
      </c>
      <c r="D69" s="18">
        <f t="shared" si="20"/>
        <v>10798.2</v>
      </c>
      <c r="E69" s="18">
        <f t="shared" si="20"/>
        <v>0</v>
      </c>
      <c r="F69" s="18">
        <f t="shared" si="20"/>
        <v>0</v>
      </c>
      <c r="G69" s="18">
        <f t="shared" si="20"/>
        <v>0</v>
      </c>
      <c r="H69" s="57">
        <f t="shared" si="20"/>
        <v>10798.2</v>
      </c>
      <c r="I69" s="18">
        <f t="shared" si="20"/>
        <v>0</v>
      </c>
      <c r="J69" s="93"/>
    </row>
    <row r="70" spans="1:10" ht="15" customHeight="1" thickTop="1" thickBot="1">
      <c r="A70" s="92"/>
      <c r="B70" s="92"/>
      <c r="C70" s="17">
        <v>2028</v>
      </c>
      <c r="D70" s="18">
        <f t="shared" si="20"/>
        <v>10798.2</v>
      </c>
      <c r="E70" s="18">
        <f t="shared" si="20"/>
        <v>0</v>
      </c>
      <c r="F70" s="18">
        <f t="shared" si="20"/>
        <v>0</v>
      </c>
      <c r="G70" s="18">
        <f t="shared" si="20"/>
        <v>0</v>
      </c>
      <c r="H70" s="57">
        <f t="shared" si="20"/>
        <v>10798.2</v>
      </c>
      <c r="I70" s="18">
        <f t="shared" si="20"/>
        <v>0</v>
      </c>
      <c r="J70" s="93"/>
    </row>
    <row r="71" spans="1:10" s="16" customFormat="1" ht="27.6" customHeight="1" thickTop="1" thickBot="1">
      <c r="A71" s="62" t="s">
        <v>29</v>
      </c>
      <c r="B71" s="63"/>
      <c r="C71" s="56" t="s">
        <v>26</v>
      </c>
      <c r="D71" s="18">
        <f>D38+D65+D26</f>
        <v>51906.799999999996</v>
      </c>
      <c r="E71" s="18">
        <f>E38+E65+E26</f>
        <v>0</v>
      </c>
      <c r="F71" s="18">
        <f t="shared" si="20"/>
        <v>0</v>
      </c>
      <c r="G71" s="18">
        <f t="shared" si="20"/>
        <v>0</v>
      </c>
      <c r="H71" s="57">
        <f t="shared" si="20"/>
        <v>51906.799999999996</v>
      </c>
      <c r="I71" s="58">
        <f t="shared" si="20"/>
        <v>0</v>
      </c>
      <c r="J71" s="59"/>
    </row>
  </sheetData>
  <mergeCells count="50">
    <mergeCell ref="J55:J59"/>
    <mergeCell ref="J11:J15"/>
    <mergeCell ref="J16:J20"/>
    <mergeCell ref="A45:A49"/>
    <mergeCell ref="B45:B49"/>
    <mergeCell ref="J45:J49"/>
    <mergeCell ref="B33:B37"/>
    <mergeCell ref="A55:A59"/>
    <mergeCell ref="B55:B59"/>
    <mergeCell ref="A38:B38"/>
    <mergeCell ref="A66:B70"/>
    <mergeCell ref="J66:J70"/>
    <mergeCell ref="A27:I27"/>
    <mergeCell ref="J50:J54"/>
    <mergeCell ref="J60:J64"/>
    <mergeCell ref="B50:B54"/>
    <mergeCell ref="A60:A64"/>
    <mergeCell ref="B60:B64"/>
    <mergeCell ref="A33:A37"/>
    <mergeCell ref="J28:J32"/>
    <mergeCell ref="J33:J37"/>
    <mergeCell ref="A40:A44"/>
    <mergeCell ref="B40:B44"/>
    <mergeCell ref="J40:J44"/>
    <mergeCell ref="A39:I39"/>
    <mergeCell ref="A50:A54"/>
    <mergeCell ref="B11:B15"/>
    <mergeCell ref="A16:A20"/>
    <mergeCell ref="A28:A32"/>
    <mergeCell ref="B28:B32"/>
    <mergeCell ref="B16:B20"/>
    <mergeCell ref="A21:A25"/>
    <mergeCell ref="B21:B25"/>
    <mergeCell ref="A26:B26"/>
    <mergeCell ref="A65:B65"/>
    <mergeCell ref="A71:B71"/>
    <mergeCell ref="D1:J1"/>
    <mergeCell ref="J21:J25"/>
    <mergeCell ref="B2:J2"/>
    <mergeCell ref="A9:I9"/>
    <mergeCell ref="A10:I10"/>
    <mergeCell ref="J4:J6"/>
    <mergeCell ref="A8:B8"/>
    <mergeCell ref="A4:A6"/>
    <mergeCell ref="B4:B6"/>
    <mergeCell ref="C4:C6"/>
    <mergeCell ref="D4:I4"/>
    <mergeCell ref="D5:D6"/>
    <mergeCell ref="E5:I5"/>
    <mergeCell ref="A11:A15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2023-11-02T11:11:06Z</dcterms:modified>
</cp:coreProperties>
</file>