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таблица 2" sheetId="1" state="visible" r:id="rId1"/>
  </sheets>
  <calcPr/>
</workbook>
</file>

<file path=xl/sharedStrings.xml><?xml version="1.0" encoding="utf-8"?>
<sst xmlns="http://schemas.openxmlformats.org/spreadsheetml/2006/main" count="38" uniqueCount="38">
  <si>
    <t xml:space="preserve">Приложение  2 к муниципальной программе 
«Развитие культуры, спорта и молодежной политики на территории Сланцевского городского поселения» на 2020-2026 годы</t>
  </si>
  <si>
    <t xml:space="preserve">утвержденной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_______№_____)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</si>
  <si>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</si>
  <si>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</si>
  <si>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</si>
  <si>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</si>
  <si>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</si>
  <si>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</si>
  <si>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</si>
  <si>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 xml:space="preserve">в том числе</t>
  </si>
  <si>
    <t>Всего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</si>
  <si>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</si>
  <si>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</si>
  <si>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</si>
  <si>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Местный бюджет</t>
  </si>
  <si>
    <t xml:space="preserve">Прочие источники</t>
  </si>
  <si>
    <t xml:space="preserve">Комплексы процессных мероприятия</t>
  </si>
  <si>
    <t xml:space="preserve">1. Комплекс процессных мероприятий "Развитие культуры на территории Сланцевского городского поселения"</t>
  </si>
  <si>
    <t xml:space="preserve">Библиотечное обслуживание и популяризация чтения</t>
  </si>
  <si>
    <t>сектор</t>
  </si>
  <si>
    <t xml:space="preserve">Обеспечение текущей деятельности муниципальных учреждений культуры</t>
  </si>
  <si>
    <t>ГДК</t>
  </si>
  <si>
    <t>КДЦ</t>
  </si>
  <si>
    <t>итого</t>
  </si>
  <si>
    <t xml:space="preserve">Обеспечение эффективности проведения общегородских мероприятий</t>
  </si>
  <si>
    <t xml:space="preserve">Сохранение кадрового потенциала муниципальных учреждений культуры</t>
  </si>
  <si>
    <t xml:space="preserve">Развитие и модернизация муниципальных учреждений культуры</t>
  </si>
  <si>
    <t xml:space="preserve">Поддержка отрасли культуры</t>
  </si>
  <si>
    <t>Итого:</t>
  </si>
  <si>
    <t>ИТОГО</t>
  </si>
  <si>
    <t>2022-2026</t>
  </si>
  <si>
    <t xml:space="preserve">2. Комплекс процессных мероприятий "Развитие молодежной политики на территории Сланцевского городского поселения"</t>
  </si>
  <si>
    <t xml:space="preserve">Реализация комплекса мер по созданию условий для успешной социализации и эффективной самореализации молодежи</t>
  </si>
  <si>
    <t xml:space="preserve">Реализация комплекса мер по созданию условий для социализации детей в каникулярный период</t>
  </si>
  <si>
    <t xml:space="preserve">3. Комплекс процессных мероприятий "Развитие физической культуры и спорта на территории Сланцевского городского поселения"</t>
  </si>
  <si>
    <t xml:space="preserve">Создание условий для занятий физической культурой и спортом</t>
  </si>
  <si>
    <t xml:space="preserve">ВСЕГО по Программе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</si>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</sst>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-;\-* #,##0.00_-;_-* &quot;-&quot;??_-;_-@_-"/>
    <numFmt numFmtId="163" formatCode="_-* #,##0_-;\-* #,##0_-;_-* &quot;-&quot;_-;_-@_-"/>
    <numFmt numFmtId="164" formatCode="#,##0.00000"/>
  </numFmts>
  <fonts count="25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1.000000"/>
      <color theme="10" tint="0"/>
      <name val="Calibri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sz val="18.000000"/>
      <color theme="3" tint="0"/>
      <name val="Calibri Light"/>
      <scheme val="major"/>
    </font>
    <font>
      <sz val="11.000000"/>
      <color rgb="FF9C5700"/>
      <name val="Calibri"/>
      <scheme val="minor"/>
    </font>
    <font>
      <u/>
      <sz val="11.000000"/>
      <color theme="11" tint="0"/>
      <name val="Calibri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sz val="9.000000"/>
      <color theme="1" tint="0"/>
      <name val="Times New Roman"/>
    </font>
    <font>
      <b/>
      <sz val="12.000000"/>
      <color theme="1" tint="0"/>
      <name val="Times New Roman"/>
    </font>
    <font>
      <b/>
      <sz val="14.000000"/>
      <color theme="1" tint="0"/>
      <name val="Times New Roman"/>
    </font>
    <font>
      <sz val="12.000000"/>
      <color theme="1" tint="0"/>
      <name val="Times New Roman"/>
    </font>
    <font>
      <b/>
      <sz val="11.000000"/>
      <color theme="1" tint="0"/>
      <name val="Times New Roman"/>
    </font>
  </fonts>
  <fills count="37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-0.0499893"/>
        <bgColor theme="0" tint="-0.0499893"/>
      </patternFill>
    </fill>
    <fill>
      <patternFill patternType="solid">
        <fgColor theme="9" tint="0.59999400000000003"/>
        <bgColor theme="9" tint="0.59999400000000003"/>
      </patternFill>
    </fill>
    <fill>
      <patternFill patternType="solid">
        <fgColor rgb="FF92D050"/>
        <bgColor rgb="FF92D050"/>
      </patternFill>
    </fill>
    <fill>
      <patternFill patternType="solid">
        <fgColor theme="9" tint="0.59999389629810485"/>
        <bgColor theme="9" tint="0.59999389629810485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0" fillId="14" borderId="0" numFmtId="0" applyNumberFormat="1" applyFont="1" applyFill="1" applyBorder="1"/>
    <xf fontId="0" fillId="15" borderId="0" numFmtId="0" applyNumberFormat="1" applyFont="1" applyFill="1" applyBorder="1"/>
    <xf fontId="0" fillId="16" borderId="0" numFmtId="0" applyNumberFormat="1" applyFont="1" applyFill="1" applyBorder="1"/>
    <xf fontId="0" fillId="17" borderId="0" numFmtId="0" applyNumberFormat="1" applyFont="1" applyFill="1" applyBorder="1"/>
    <xf fontId="0" fillId="18" borderId="0" numFmtId="0" applyNumberFormat="1" applyFont="1" applyFill="1" applyBorder="1"/>
    <xf fontId="0" fillId="19" borderId="0" numFmtId="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2" fillId="26" borderId="1" numFmtId="0" applyNumberFormat="1" applyFont="1" applyFill="1" applyBorder="1"/>
    <xf fontId="3" fillId="27" borderId="2" numFmtId="0" applyNumberFormat="1" applyFont="1" applyFill="1" applyBorder="1"/>
    <xf fontId="4" fillId="27" borderId="1" numFmtId="0" applyNumberFormat="1" applyFont="1" applyFill="1" applyBorder="1"/>
    <xf fontId="5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0" borderId="0" numFmtId="0" applyNumberFormat="1" applyFont="1" applyFill="1" applyBorder="1">
      <alignment vertical="top"/>
    </xf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8" fillId="32" borderId="0" numFmtId="0" applyNumberFormat="1" applyFont="1" applyFill="1" applyBorder="1"/>
  </cellStyleXfs>
  <cellXfs count="75">
    <xf fontId="0" fillId="0" borderId="0" numFmtId="0" xfId="0"/>
    <xf fontId="19" fillId="0" borderId="0" numFmtId="0" xfId="0" applyFont="1"/>
    <xf fontId="20" fillId="0" borderId="0" numFmtId="0" xfId="0" applyFont="1" applyAlignment="1">
      <alignment horizontal="right" wrapText="1"/>
    </xf>
    <xf fontId="20" fillId="0" borderId="0" numFmtId="0" xfId="0" applyFont="1" applyAlignment="1">
      <alignment horizontal="center" wrapText="1"/>
    </xf>
    <xf fontId="21" fillId="0" borderId="0" numFmtId="0" xfId="0" applyFont="1" applyAlignment="1">
      <alignment horizontal="center" vertical="center"/>
    </xf>
    <xf fontId="21" fillId="0" borderId="10" numFmtId="0" xfId="0" applyFont="1" applyBorder="1" applyAlignment="1">
      <alignment horizontal="center" vertical="center"/>
    </xf>
    <xf fontId="19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/>
    </xf>
    <xf fontId="22" fillId="0" borderId="12" numFmtId="0" xfId="0" applyFont="1" applyBorder="1" applyAlignment="1">
      <alignment horizontal="center" vertical="center" wrapText="1"/>
    </xf>
    <xf fontId="22" fillId="0" borderId="13" numFmtId="0" xfId="0" applyFont="1" applyBorder="1" applyAlignment="1">
      <alignment horizontal="center" vertical="center" wrapText="1"/>
    </xf>
    <xf fontId="22" fillId="0" borderId="14" numFmtId="0" xfId="0" applyFont="1" applyBorder="1" applyAlignment="1">
      <alignment horizontal="center" vertical="center" wrapText="1"/>
    </xf>
    <xf fontId="23" fillId="0" borderId="15" numFmtId="0" xfId="0" applyFont="1" applyBorder="1" applyAlignment="1">
      <alignment horizontal="center" vertical="center" wrapText="1"/>
    </xf>
    <xf fontId="19" fillId="0" borderId="15" numFmtId="0" xfId="0" applyFont="1" applyBorder="1" applyAlignment="1">
      <alignment horizontal="left" vertical="center" wrapText="1"/>
    </xf>
    <xf fontId="24" fillId="0" borderId="11" numFmtId="164" xfId="0" applyNumberFormat="1" applyFont="1" applyBorder="1" applyAlignment="1">
      <alignment horizontal="center" vertical="center" wrapText="1"/>
    </xf>
    <xf fontId="19" fillId="0" borderId="11" numFmtId="164" xfId="0" applyNumberFormat="1" applyFont="1" applyBorder="1" applyAlignment="1">
      <alignment horizontal="center" vertical="center" wrapText="1"/>
    </xf>
    <xf fontId="23" fillId="0" borderId="16" numFmtId="0" xfId="0" applyFont="1" applyBorder="1" applyAlignment="1">
      <alignment horizontal="center" vertical="center" wrapText="1"/>
    </xf>
    <xf fontId="19" fillId="0" borderId="16" numFmtId="0" xfId="0" applyFont="1" applyBorder="1" applyAlignment="1">
      <alignment horizontal="left" vertical="center" wrapText="1"/>
    </xf>
    <xf fontId="19" fillId="33" borderId="11" numFmtId="0" xfId="0" applyFont="1" applyFill="1" applyBorder="1" applyAlignment="1">
      <alignment horizontal="center" vertical="center" wrapText="1"/>
    </xf>
    <xf fontId="24" fillId="33" borderId="11" numFmtId="164" xfId="0" applyNumberFormat="1" applyFont="1" applyFill="1" applyBorder="1" applyAlignment="1">
      <alignment horizontal="center" vertical="center" wrapText="1"/>
    </xf>
    <xf fontId="19" fillId="0" borderId="15" numFmtId="0" xfId="0" applyFont="1" applyBorder="1" applyAlignment="1">
      <alignment horizontal="center" vertical="center" wrapText="1"/>
    </xf>
    <xf fontId="19" fillId="0" borderId="11" numFmtId="2" xfId="0" applyNumberFormat="1" applyFont="1" applyBorder="1" applyAlignment="1">
      <alignment horizontal="center" vertical="center" wrapText="1"/>
    </xf>
    <xf fontId="23" fillId="0" borderId="17" numFmtId="0" xfId="0" applyFont="1" applyBorder="1" applyAlignment="1">
      <alignment horizontal="center" vertical="center" wrapText="1"/>
    </xf>
    <xf fontId="19" fillId="0" borderId="17" numFmtId="0" xfId="0" applyFont="1" applyBorder="1" applyAlignment="1">
      <alignment horizontal="left" vertical="center" wrapText="1"/>
    </xf>
    <xf fontId="19" fillId="0" borderId="14" numFmtId="0" xfId="0" applyFont="1" applyBorder="1" applyAlignment="1">
      <alignment horizontal="center" vertical="center" wrapText="1"/>
    </xf>
    <xf fontId="23" fillId="0" borderId="18" numFmtId="0" xfId="0" applyFont="1" applyBorder="1" applyAlignment="1">
      <alignment horizontal="center" vertical="center" wrapText="1"/>
    </xf>
    <xf fontId="19" fillId="0" borderId="18" numFmtId="0" xfId="0" applyFont="1" applyBorder="1" applyAlignment="1">
      <alignment horizontal="left" vertical="center" wrapText="1"/>
    </xf>
    <xf fontId="19" fillId="0" borderId="19" numFmtId="0" xfId="0" applyFont="1" applyBorder="1" applyAlignment="1">
      <alignment horizontal="center" vertical="center" wrapText="1"/>
    </xf>
    <xf fontId="24" fillId="0" borderId="15" numFmtId="164" xfId="0" applyNumberFormat="1" applyFont="1" applyBorder="1" applyAlignment="1">
      <alignment horizontal="center" vertical="center" wrapText="1"/>
    </xf>
    <xf fontId="19" fillId="0" borderId="15" numFmtId="2" xfId="0" applyNumberFormat="1" applyFont="1" applyBorder="1" applyAlignment="1">
      <alignment horizontal="center" vertical="center" wrapText="1"/>
    </xf>
    <xf fontId="23" fillId="0" borderId="20" numFmtId="0" xfId="0" applyFont="1" applyBorder="1" applyAlignment="1">
      <alignment horizontal="center" vertical="center" wrapText="1"/>
    </xf>
    <xf fontId="19" fillId="0" borderId="20" numFmtId="0" xfId="0" applyFont="1" applyBorder="1" applyAlignment="1">
      <alignment horizontal="left" vertical="center" wrapText="1"/>
    </xf>
    <xf fontId="21" fillId="0" borderId="21" numFmtId="0" xfId="0" applyFont="1" applyBorder="1" applyAlignment="1">
      <alignment horizontal="center" vertical="center" wrapText="1"/>
    </xf>
    <xf fontId="21" fillId="0" borderId="22" numFmtId="0" xfId="0" applyFont="1" applyBorder="1" applyAlignment="1">
      <alignment horizontal="center" vertical="center" wrapText="1"/>
    </xf>
    <xf fontId="24" fillId="0" borderId="14" numFmtId="0" xfId="0" applyFont="1" applyBorder="1" applyAlignment="1">
      <alignment horizontal="center" vertical="center" wrapText="1"/>
    </xf>
    <xf fontId="24" fillId="0" borderId="11" numFmtId="2" xfId="0" applyNumberFormat="1" applyFont="1" applyBorder="1" applyAlignment="1">
      <alignment horizontal="center" vertical="center" wrapText="1"/>
    </xf>
    <xf fontId="21" fillId="0" borderId="23" numFmtId="0" xfId="0" applyFont="1" applyBorder="1" applyAlignment="1">
      <alignment horizontal="center" vertical="center" wrapText="1"/>
    </xf>
    <xf fontId="21" fillId="0" borderId="24" numFmtId="0" xfId="0" applyFont="1" applyBorder="1" applyAlignment="1">
      <alignment horizontal="center" vertical="center" wrapText="1"/>
    </xf>
    <xf fontId="24" fillId="34" borderId="14" numFmtId="0" xfId="0" applyFont="1" applyFill="1" applyBorder="1" applyAlignment="1">
      <alignment horizontal="center" vertical="center" wrapText="1"/>
    </xf>
    <xf fontId="24" fillId="34" borderId="11" numFmtId="164" xfId="0" applyNumberFormat="1" applyFont="1" applyFill="1" applyBorder="1" applyAlignment="1">
      <alignment horizontal="center" vertical="center" wrapText="1"/>
    </xf>
    <xf fontId="24" fillId="34" borderId="11" numFmtId="2" xfId="0" applyNumberFormat="1" applyFont="1" applyFill="1" applyBorder="1" applyAlignment="1">
      <alignment horizontal="center" vertical="center" wrapText="1"/>
    </xf>
    <xf fontId="24" fillId="34" borderId="19" numFmtId="0" xfId="0" applyFont="1" applyFill="1" applyBorder="1" applyAlignment="1">
      <alignment horizontal="center" vertical="center" wrapText="1"/>
    </xf>
    <xf fontId="24" fillId="0" borderId="19" numFmtId="0" xfId="0" applyFont="1" applyBorder="1" applyAlignment="1">
      <alignment horizontal="center" vertical="center" wrapText="1"/>
    </xf>
    <xf fontId="21" fillId="0" borderId="25" numFmtId="0" xfId="0" applyFont="1" applyBorder="1" applyAlignment="1">
      <alignment horizontal="center" vertical="center" wrapText="1"/>
    </xf>
    <xf fontId="21" fillId="0" borderId="26" numFmtId="0" xfId="0" applyFont="1" applyBorder="1" applyAlignment="1">
      <alignment horizontal="center" vertical="center" wrapText="1"/>
    </xf>
    <xf fontId="21" fillId="0" borderId="27" numFmtId="0" xfId="0" applyFont="1" applyBorder="1" applyAlignment="1">
      <alignment horizontal="center" vertical="center" wrapText="1"/>
    </xf>
    <xf fontId="21" fillId="0" borderId="10" numFmtId="0" xfId="0" applyFont="1" applyBorder="1" applyAlignment="1">
      <alignment horizontal="center" vertical="center" wrapText="1"/>
    </xf>
    <xf fontId="24" fillId="35" borderId="11" numFmtId="0" xfId="0" applyFont="1" applyFill="1" applyBorder="1" applyAlignment="1">
      <alignment horizontal="center" vertical="center" wrapText="1"/>
    </xf>
    <xf fontId="24" fillId="35" borderId="11" numFmtId="164" xfId="0" applyNumberFormat="1" applyFont="1" applyFill="1" applyBorder="1" applyAlignment="1">
      <alignment horizontal="center" vertical="center" wrapText="1"/>
    </xf>
    <xf fontId="24" fillId="35" borderId="11" numFmtId="2" xfId="0" applyNumberFormat="1" applyFont="1" applyFill="1" applyBorder="1" applyAlignment="1">
      <alignment horizontal="center" vertical="center" wrapText="1"/>
    </xf>
    <xf fontId="22" fillId="0" borderId="28" numFmtId="0" xfId="0" applyFont="1" applyBorder="1" applyAlignment="1">
      <alignment horizontal="center" vertical="center" wrapText="1"/>
    </xf>
    <xf fontId="19" fillId="0" borderId="29" numFmtId="0" xfId="0" applyFont="1" applyBorder="1" applyAlignment="1">
      <alignment horizontal="left" vertical="center" wrapText="1"/>
    </xf>
    <xf fontId="21" fillId="0" borderId="28" numFmtId="0" xfId="0" applyFont="1" applyBorder="1" applyAlignment="1">
      <alignment horizontal="center" vertical="center" wrapText="1"/>
    </xf>
    <xf fontId="21" fillId="0" borderId="19" numFmtId="0" xfId="0" applyFont="1" applyBorder="1" applyAlignment="1">
      <alignment horizontal="center" vertical="center" wrapText="1"/>
    </xf>
    <xf fontId="24" fillId="36" borderId="11" numFmtId="0" xfId="0" applyFont="1" applyFill="1" applyBorder="1" applyAlignment="1">
      <alignment horizontal="center" vertical="center" wrapText="1"/>
    </xf>
    <xf fontId="24" fillId="36" borderId="11" numFmtId="164" xfId="0" applyNumberFormat="1" applyFont="1" applyFill="1" applyBorder="1" applyAlignment="1">
      <alignment horizontal="center" vertical="center" wrapText="1"/>
    </xf>
    <xf fontId="24" fillId="36" borderId="11" numFmtId="2" xfId="0" applyNumberFormat="1" applyFont="1" applyFill="1" applyBorder="1" applyAlignment="1">
      <alignment horizontal="center" vertical="center" wrapText="1"/>
    </xf>
    <xf fontId="21" fillId="0" borderId="30" numFmtId="0" xfId="0" applyFont="1" applyBorder="1" applyAlignment="1">
      <alignment horizontal="center" vertical="center" wrapText="1"/>
    </xf>
    <xf fontId="21" fillId="0" borderId="29" numFmtId="0" xfId="0" applyFont="1" applyBorder="1" applyAlignment="1">
      <alignment horizontal="center" vertical="center" wrapText="1"/>
    </xf>
    <xf fontId="24" fillId="36" borderId="15" numFmtId="0" xfId="0" applyFont="1" applyFill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 wrapText="1"/>
    </xf>
    <xf fontId="19" fillId="0" borderId="31" numFmtId="0" xfId="0" applyFont="1" applyBorder="1" applyAlignment="1">
      <alignment horizontal="left" vertical="center" wrapText="1"/>
    </xf>
    <xf fontId="24" fillId="34" borderId="11" numFmtId="0" xfId="0" applyFont="1" applyFill="1" applyBorder="1" applyAlignment="1">
      <alignment horizontal="center" vertical="center" wrapText="1"/>
    </xf>
    <xf fontId="21" fillId="0" borderId="32" numFmtId="0" xfId="0" applyFont="1" applyBorder="1" applyAlignment="1">
      <alignment horizontal="center" vertical="center" wrapText="1"/>
    </xf>
    <xf fontId="21" fillId="0" borderId="12" numFmtId="0" xfId="0" applyFont="1" applyBorder="1" applyAlignment="1">
      <alignment horizontal="center" vertical="center" wrapText="1"/>
    </xf>
    <xf fontId="21" fillId="0" borderId="14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 wrapText="1"/>
    </xf>
    <xf fontId="24" fillId="0" borderId="11" numFmtId="164" xfId="0" applyNumberFormat="1" applyFont="1" applyBorder="1" applyAlignment="1">
      <alignment horizontal="center"/>
    </xf>
    <xf fontId="24" fillId="0" borderId="11" numFmtId="0" xfId="0" applyFont="1" applyBorder="1" applyAlignment="1">
      <alignment horizontal="center"/>
    </xf>
    <xf fontId="24" fillId="34" borderId="11" numFmtId="164" xfId="0" applyNumberFormat="1" applyFont="1" applyFill="1" applyBorder="1" applyAlignment="1">
      <alignment horizontal="center"/>
    </xf>
    <xf fontId="24" fillId="34" borderId="11" numFmtId="0" xfId="0" applyFont="1" applyFill="1" applyBorder="1" applyAlignment="1">
      <alignment horizontal="center"/>
    </xf>
    <xf fontId="24" fillId="34" borderId="15" numFmtId="0" xfId="0" applyFont="1" applyFill="1" applyBorder="1" applyAlignment="1">
      <alignment horizontal="center" vertical="center" wrapText="1"/>
    </xf>
    <xf fontId="24" fillId="0" borderId="15" numFmtId="0" xfId="0" applyFont="1" applyBorder="1" applyAlignment="1">
      <alignment horizontal="center" vertical="center" wrapText="1"/>
    </xf>
    <xf fontId="24" fillId="35" borderId="11" numFmtId="0" xfId="0" applyFont="1" applyFill="1" applyBorder="1" applyAlignment="1">
      <alignment horizontal="center"/>
    </xf>
    <xf fontId="24" fillId="35" borderId="11" numFmtId="164" xfId="0" applyNumberFormat="1" applyFont="1" applyFill="1" applyBorder="1" applyAlignment="1">
      <alignment horizontal="center"/>
    </xf>
    <xf fontId="19" fillId="35" borderId="11" numFmtId="0" xfId="0" applyFont="1" applyFill="1" applyBorder="1"/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61" zoomScale="115" workbookViewId="0">
      <selection activeCell="G9" activeCellId="0" sqref="G9:G10"/>
    </sheetView>
  </sheetViews>
  <sheetFormatPr baseColWidth="8" defaultColWidth="8.8554700000000004" defaultRowHeight="15" customHeight="1"/>
  <cols>
    <col customWidth="1" min="1" max="1" style="1" width="8.8554700000000004"/>
    <col customWidth="1" min="2" max="2" style="1" width="26"/>
    <col customWidth="1" min="3" max="3" style="1" width="14.2852"/>
    <col customWidth="1" min="4" max="4" style="1" width="17.2852"/>
    <col customWidth="1" min="5" max="5" style="1" width="17"/>
    <col customWidth="1" min="6" max="6" style="1" width="16.2852"/>
    <col customWidth="1" min="7" max="7" style="1" width="15.855499999999999"/>
    <col customWidth="1" min="8" max="8" style="1" width="17.140599999999999"/>
    <col customWidth="1" min="9" max="9" style="1" width="16"/>
    <col customWidth="1" min="10" max="10" style="1" width="17.425799999999999"/>
    <col customWidth="1" min="11" max="257" style="1" width="8.8554700000000004"/>
  </cols>
  <sheetData>
    <row r="1" ht="23.449999999999999" customHeight="1">
      <c r="I1" s="2" t="s">
        <v>0</v>
      </c>
      <c r="J1" s="2"/>
    </row>
    <row r="2" ht="30.600000000000001" customHeight="1">
      <c r="I2" s="2"/>
      <c r="J2" s="2"/>
    </row>
    <row r="3" ht="69.75" customHeight="1">
      <c r="I3" s="3" t="s">
        <v>1</v>
      </c>
      <c r="J3" s="3"/>
    </row>
    <row r="4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ht="25.149999999999999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ht="25.149999999999999" customHeight="1">
      <c r="B6" s="5"/>
      <c r="C6" s="5"/>
      <c r="D6" s="5"/>
      <c r="E6" s="5"/>
      <c r="F6" s="5"/>
      <c r="G6" s="5"/>
      <c r="H6" s="5"/>
      <c r="I6" s="4"/>
    </row>
    <row r="7" ht="25.149999999999999" customHeight="1">
      <c r="A7" s="6" t="s">
        <v>4</v>
      </c>
      <c r="B7" s="6" t="s">
        <v>5</v>
      </c>
      <c r="C7" s="6" t="s">
        <v>6</v>
      </c>
      <c r="D7" s="6" t="s">
        <v>7</v>
      </c>
      <c r="E7" s="6"/>
      <c r="F7" s="6"/>
      <c r="G7" s="6"/>
      <c r="H7" s="6"/>
      <c r="I7" s="6"/>
      <c r="J7" s="6" t="s">
        <v>8</v>
      </c>
    </row>
    <row r="8" ht="25.149999999999999" customHeight="1">
      <c r="A8" s="6"/>
      <c r="B8" s="6"/>
      <c r="C8" s="6"/>
      <c r="D8" s="6" t="s">
        <v>9</v>
      </c>
      <c r="E8" s="6"/>
      <c r="F8" s="6"/>
      <c r="G8" s="6"/>
      <c r="H8" s="6"/>
      <c r="I8" s="6"/>
      <c r="J8" s="6"/>
    </row>
    <row r="9" ht="26.449999999999999" customHeight="1">
      <c r="A9" s="6"/>
      <c r="B9" s="6"/>
      <c r="C9" s="6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/>
    </row>
    <row r="10" ht="49.899999999999999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ht="15">
      <c r="A11" s="7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7">
        <v>10</v>
      </c>
    </row>
    <row r="12" ht="18.75">
      <c r="A12" s="8" t="s">
        <v>16</v>
      </c>
      <c r="B12" s="9"/>
      <c r="C12" s="9"/>
      <c r="D12" s="9"/>
      <c r="E12" s="9"/>
      <c r="F12" s="9"/>
      <c r="G12" s="9"/>
      <c r="H12" s="9"/>
      <c r="I12" s="9"/>
      <c r="J12" s="10"/>
    </row>
    <row r="13" ht="18.75">
      <c r="A13" s="8" t="s">
        <v>17</v>
      </c>
      <c r="B13" s="9"/>
      <c r="C13" s="9"/>
      <c r="D13" s="9"/>
      <c r="E13" s="9"/>
      <c r="F13" s="9"/>
      <c r="G13" s="9"/>
      <c r="H13" s="9"/>
      <c r="I13" s="9"/>
      <c r="J13" s="10"/>
    </row>
    <row r="14" ht="18.75" customHeight="1">
      <c r="A14" s="11">
        <v>1</v>
      </c>
      <c r="B14" s="12" t="s">
        <v>18</v>
      </c>
      <c r="C14" s="6">
        <v>2022</v>
      </c>
      <c r="D14" s="13">
        <f t="shared" ref="D14:D20" si="0">E14+F14+G14+H14</f>
        <v>29377.299999999999</v>
      </c>
      <c r="E14" s="14">
        <v>0</v>
      </c>
      <c r="F14" s="14">
        <v>0</v>
      </c>
      <c r="G14" s="14">
        <v>0</v>
      </c>
      <c r="H14" s="14">
        <v>29377.299999999999</v>
      </c>
      <c r="I14" s="14">
        <v>0</v>
      </c>
      <c r="J14" s="6" t="s">
        <v>19</v>
      </c>
    </row>
    <row r="15" ht="18.75" customHeight="1">
      <c r="A15" s="15"/>
      <c r="B15" s="16"/>
      <c r="C15" s="6">
        <v>2023</v>
      </c>
      <c r="D15" s="13">
        <f t="shared" si="0"/>
        <v>32389.5</v>
      </c>
      <c r="E15" s="14">
        <v>0</v>
      </c>
      <c r="F15" s="14">
        <v>0</v>
      </c>
      <c r="G15" s="14">
        <v>0</v>
      </c>
      <c r="H15" s="14">
        <v>32389.5</v>
      </c>
      <c r="I15" s="14">
        <v>0</v>
      </c>
      <c r="J15" s="6" t="s">
        <v>19</v>
      </c>
    </row>
    <row r="16" ht="18.75" customHeight="1">
      <c r="A16" s="15"/>
      <c r="B16" s="16"/>
      <c r="C16" s="6">
        <v>2024</v>
      </c>
      <c r="D16" s="13">
        <f t="shared" si="0"/>
        <v>32389.5</v>
      </c>
      <c r="E16" s="14">
        <v>0</v>
      </c>
      <c r="F16" s="14">
        <v>0</v>
      </c>
      <c r="G16" s="14">
        <v>0</v>
      </c>
      <c r="H16" s="14">
        <v>32389.5</v>
      </c>
      <c r="I16" s="14">
        <v>0</v>
      </c>
      <c r="J16" s="6" t="s">
        <v>19</v>
      </c>
    </row>
    <row r="17" ht="18.75" customHeight="1">
      <c r="A17" s="15"/>
      <c r="B17" s="16"/>
      <c r="C17" s="6">
        <v>2025</v>
      </c>
      <c r="D17" s="13">
        <f t="shared" si="0"/>
        <v>32389.5</v>
      </c>
      <c r="E17" s="14">
        <v>0</v>
      </c>
      <c r="F17" s="14">
        <v>0</v>
      </c>
      <c r="G17" s="14">
        <v>0</v>
      </c>
      <c r="H17" s="14">
        <v>32389.5</v>
      </c>
      <c r="I17" s="14">
        <v>0</v>
      </c>
      <c r="J17" s="6" t="s">
        <v>19</v>
      </c>
    </row>
    <row r="18" ht="18.75" customHeight="1">
      <c r="A18" s="15"/>
      <c r="B18" s="16"/>
      <c r="C18" s="6">
        <v>2026</v>
      </c>
      <c r="D18" s="13">
        <f t="shared" si="0"/>
        <v>32389.5</v>
      </c>
      <c r="E18" s="14">
        <v>0</v>
      </c>
      <c r="F18" s="14">
        <v>0</v>
      </c>
      <c r="G18" s="14">
        <v>0</v>
      </c>
      <c r="H18" s="14">
        <v>32389.5</v>
      </c>
      <c r="I18" s="14">
        <v>0</v>
      </c>
      <c r="J18" s="6" t="s">
        <v>19</v>
      </c>
    </row>
    <row r="19" ht="18.75" customHeight="1">
      <c r="A19" s="11">
        <v>2</v>
      </c>
      <c r="B19" s="12" t="s">
        <v>20</v>
      </c>
      <c r="C19" s="6">
        <v>2022</v>
      </c>
      <c r="D19" s="13">
        <f t="shared" si="0"/>
        <v>405.74441999999999</v>
      </c>
      <c r="E19" s="14">
        <v>0</v>
      </c>
      <c r="F19" s="14">
        <v>0</v>
      </c>
      <c r="G19" s="14">
        <v>0</v>
      </c>
      <c r="H19" s="14">
        <v>405.74441999999999</v>
      </c>
      <c r="I19" s="14">
        <v>0</v>
      </c>
      <c r="J19" s="6" t="s">
        <v>21</v>
      </c>
    </row>
    <row r="20" ht="18.75" customHeight="1">
      <c r="A20" s="15"/>
      <c r="B20" s="16"/>
      <c r="C20" s="6"/>
      <c r="D20" s="13">
        <f t="shared" si="0"/>
        <v>15450.677089999999</v>
      </c>
      <c r="E20" s="14">
        <v>0</v>
      </c>
      <c r="F20" s="14">
        <v>0</v>
      </c>
      <c r="G20" s="14">
        <v>0</v>
      </c>
      <c r="H20" s="14">
        <v>15450.677089999999</v>
      </c>
      <c r="I20" s="14">
        <v>0</v>
      </c>
      <c r="J20" s="6" t="s">
        <v>22</v>
      </c>
    </row>
    <row r="21" ht="18.75" customHeight="1">
      <c r="A21" s="15"/>
      <c r="B21" s="16"/>
      <c r="C21" s="17" t="s">
        <v>23</v>
      </c>
      <c r="D21" s="18">
        <f>D19+D20</f>
        <v>15856.42151</v>
      </c>
      <c r="E21" s="18">
        <f>E19+E20</f>
        <v>0</v>
      </c>
      <c r="F21" s="18">
        <f>F19+F20</f>
        <v>0</v>
      </c>
      <c r="G21" s="18">
        <f>G19+G20</f>
        <v>0</v>
      </c>
      <c r="H21" s="18">
        <f>H19+H20</f>
        <v>15856.42151</v>
      </c>
      <c r="I21" s="18">
        <f>I19+I20</f>
        <v>0</v>
      </c>
      <c r="J21" s="17"/>
    </row>
    <row r="22" ht="18.75" customHeight="1">
      <c r="A22" s="15"/>
      <c r="B22" s="16"/>
      <c r="C22" s="6">
        <v>2023</v>
      </c>
      <c r="D22" s="13">
        <f t="shared" ref="D22:D46" si="1">E22+F22+G22+H22</f>
        <v>16795.47854</v>
      </c>
      <c r="E22" s="14">
        <v>0</v>
      </c>
      <c r="F22" s="14">
        <v>0</v>
      </c>
      <c r="G22" s="14">
        <v>0</v>
      </c>
      <c r="H22" s="14">
        <v>16795.47854</v>
      </c>
      <c r="I22" s="14">
        <v>0</v>
      </c>
      <c r="J22" s="6" t="s">
        <v>22</v>
      </c>
    </row>
    <row r="23" ht="18.75" customHeight="1">
      <c r="A23" s="15"/>
      <c r="B23" s="16"/>
      <c r="C23" s="6">
        <v>2024</v>
      </c>
      <c r="D23" s="13">
        <f t="shared" si="1"/>
        <v>15279.9</v>
      </c>
      <c r="E23" s="14">
        <v>0</v>
      </c>
      <c r="F23" s="14">
        <v>0</v>
      </c>
      <c r="G23" s="14">
        <v>0</v>
      </c>
      <c r="H23" s="14">
        <v>15279.9</v>
      </c>
      <c r="I23" s="14">
        <v>0</v>
      </c>
      <c r="J23" s="6" t="s">
        <v>22</v>
      </c>
    </row>
    <row r="24" ht="18.75" customHeight="1">
      <c r="A24" s="15"/>
      <c r="B24" s="16"/>
      <c r="C24" s="6">
        <v>2025</v>
      </c>
      <c r="D24" s="13">
        <f t="shared" si="1"/>
        <v>16637.400000000001</v>
      </c>
      <c r="E24" s="14">
        <v>0</v>
      </c>
      <c r="F24" s="14">
        <v>0</v>
      </c>
      <c r="G24" s="14">
        <v>0</v>
      </c>
      <c r="H24" s="14">
        <v>16637.400000000001</v>
      </c>
      <c r="I24" s="14">
        <v>0</v>
      </c>
      <c r="J24" s="6" t="s">
        <v>22</v>
      </c>
    </row>
    <row r="25" ht="18.75" customHeight="1">
      <c r="A25" s="15"/>
      <c r="B25" s="16"/>
      <c r="C25" s="19">
        <v>2026</v>
      </c>
      <c r="D25" s="13">
        <f t="shared" si="1"/>
        <v>16637.400000000001</v>
      </c>
      <c r="E25" s="14">
        <v>0</v>
      </c>
      <c r="F25" s="14">
        <v>0</v>
      </c>
      <c r="G25" s="14">
        <v>0</v>
      </c>
      <c r="H25" s="14">
        <v>16637.400000000001</v>
      </c>
      <c r="I25" s="14">
        <v>0</v>
      </c>
      <c r="J25" s="6" t="s">
        <v>22</v>
      </c>
    </row>
    <row r="26" ht="18.75" customHeight="1">
      <c r="A26" s="11">
        <v>3</v>
      </c>
      <c r="B26" s="12" t="s">
        <v>24</v>
      </c>
      <c r="C26" s="19">
        <v>2022</v>
      </c>
      <c r="D26" s="13">
        <f t="shared" si="1"/>
        <v>3990.3000000000002</v>
      </c>
      <c r="E26" s="14">
        <v>0</v>
      </c>
      <c r="F26" s="14">
        <v>0</v>
      </c>
      <c r="G26" s="14">
        <v>0</v>
      </c>
      <c r="H26" s="14">
        <v>3990.3000000000002</v>
      </c>
      <c r="I26" s="14">
        <v>0</v>
      </c>
      <c r="J26" s="6" t="s">
        <v>22</v>
      </c>
    </row>
    <row r="27" ht="18.75" customHeight="1">
      <c r="A27" s="15"/>
      <c r="B27" s="16"/>
      <c r="C27" s="6">
        <v>2023</v>
      </c>
      <c r="D27" s="13">
        <f t="shared" si="1"/>
        <v>2801.4000000000001</v>
      </c>
      <c r="E27" s="14">
        <v>0</v>
      </c>
      <c r="F27" s="14">
        <v>0</v>
      </c>
      <c r="G27" s="14">
        <v>0</v>
      </c>
      <c r="H27" s="14">
        <v>2801.4000000000001</v>
      </c>
      <c r="I27" s="14">
        <v>0</v>
      </c>
      <c r="J27" s="6" t="s">
        <v>22</v>
      </c>
    </row>
    <row r="28" ht="18.75" customHeight="1">
      <c r="A28" s="15"/>
      <c r="B28" s="16"/>
      <c r="C28" s="6">
        <v>2024</v>
      </c>
      <c r="D28" s="13">
        <f t="shared" si="1"/>
        <v>2850.0999999999999</v>
      </c>
      <c r="E28" s="14">
        <v>0</v>
      </c>
      <c r="F28" s="14">
        <v>0</v>
      </c>
      <c r="G28" s="14">
        <v>0</v>
      </c>
      <c r="H28" s="14">
        <v>2850.0999999999999</v>
      </c>
      <c r="I28" s="14">
        <v>0</v>
      </c>
      <c r="J28" s="6" t="s">
        <v>22</v>
      </c>
    </row>
    <row r="29" ht="18.75" customHeight="1">
      <c r="A29" s="15"/>
      <c r="B29" s="16"/>
      <c r="C29" s="6">
        <v>2025</v>
      </c>
      <c r="D29" s="13">
        <f t="shared" si="1"/>
        <v>3159.3000000000002</v>
      </c>
      <c r="E29" s="14">
        <v>0</v>
      </c>
      <c r="F29" s="14">
        <v>0</v>
      </c>
      <c r="G29" s="14">
        <v>0</v>
      </c>
      <c r="H29" s="14">
        <v>3159.3000000000002</v>
      </c>
      <c r="I29" s="14">
        <v>0</v>
      </c>
      <c r="J29" s="6" t="s">
        <v>22</v>
      </c>
    </row>
    <row r="30" ht="18.75" customHeight="1">
      <c r="A30" s="15"/>
      <c r="B30" s="16"/>
      <c r="C30" s="6">
        <v>2026</v>
      </c>
      <c r="D30" s="13">
        <f t="shared" si="1"/>
        <v>3159.3000000000002</v>
      </c>
      <c r="E30" s="14">
        <v>0</v>
      </c>
      <c r="F30" s="14">
        <v>0</v>
      </c>
      <c r="G30" s="14">
        <v>0</v>
      </c>
      <c r="H30" s="14">
        <v>3159.3000000000002</v>
      </c>
      <c r="I30" s="14">
        <v>0</v>
      </c>
      <c r="J30" s="6" t="s">
        <v>22</v>
      </c>
    </row>
    <row r="31" ht="18.75" customHeight="1">
      <c r="A31" s="11">
        <v>4</v>
      </c>
      <c r="B31" s="12" t="s">
        <v>25</v>
      </c>
      <c r="C31" s="6">
        <v>2022</v>
      </c>
      <c r="D31" s="13">
        <f t="shared" si="1"/>
        <v>1788.6971799999999</v>
      </c>
      <c r="E31" s="14">
        <v>0</v>
      </c>
      <c r="F31" s="14">
        <v>0</v>
      </c>
      <c r="G31" s="14">
        <v>0</v>
      </c>
      <c r="H31" s="14">
        <v>1788.6971799999999</v>
      </c>
      <c r="I31" s="14">
        <v>0</v>
      </c>
      <c r="J31" s="6" t="s">
        <v>21</v>
      </c>
    </row>
    <row r="32" ht="18.75" customHeight="1">
      <c r="A32" s="15"/>
      <c r="B32" s="16"/>
      <c r="C32" s="6"/>
      <c r="D32" s="13">
        <f t="shared" si="1"/>
        <v>52236.752819999994</v>
      </c>
      <c r="E32" s="14">
        <v>0</v>
      </c>
      <c r="F32" s="14">
        <v>16163.299999999999</v>
      </c>
      <c r="G32" s="14">
        <v>8081.6499999999996</v>
      </c>
      <c r="H32" s="14">
        <v>27991.802820000001</v>
      </c>
      <c r="I32" s="14">
        <v>0</v>
      </c>
      <c r="J32" s="6" t="s">
        <v>22</v>
      </c>
    </row>
    <row r="33" ht="18.75" customHeight="1">
      <c r="A33" s="15"/>
      <c r="B33" s="16"/>
      <c r="C33" s="6">
        <v>2023</v>
      </c>
      <c r="D33" s="13">
        <f t="shared" si="1"/>
        <v>61276</v>
      </c>
      <c r="E33" s="14">
        <v>0</v>
      </c>
      <c r="F33" s="14">
        <v>16559.5</v>
      </c>
      <c r="G33" s="14">
        <v>16559.5</v>
      </c>
      <c r="H33" s="14">
        <v>28157</v>
      </c>
      <c r="I33" s="14">
        <v>0</v>
      </c>
      <c r="J33" s="6" t="s">
        <v>22</v>
      </c>
    </row>
    <row r="34" ht="18.75" customHeight="1">
      <c r="A34" s="15"/>
      <c r="B34" s="16"/>
      <c r="C34" s="6">
        <v>2024</v>
      </c>
      <c r="D34" s="13">
        <f t="shared" si="1"/>
        <v>60808.699999999997</v>
      </c>
      <c r="E34" s="14">
        <v>0</v>
      </c>
      <c r="F34" s="14">
        <v>15437.5</v>
      </c>
      <c r="G34" s="14">
        <v>0</v>
      </c>
      <c r="H34" s="14">
        <v>45371.199999999997</v>
      </c>
      <c r="I34" s="14">
        <v>0</v>
      </c>
      <c r="J34" s="6" t="s">
        <v>22</v>
      </c>
    </row>
    <row r="35" ht="18.75" customHeight="1">
      <c r="A35" s="15"/>
      <c r="B35" s="16"/>
      <c r="C35" s="6">
        <v>2025</v>
      </c>
      <c r="D35" s="13">
        <f t="shared" si="1"/>
        <v>64056</v>
      </c>
      <c r="E35" s="14">
        <v>0</v>
      </c>
      <c r="F35" s="14">
        <v>15437.5</v>
      </c>
      <c r="G35" s="14">
        <v>0</v>
      </c>
      <c r="H35" s="14">
        <v>48618.5</v>
      </c>
      <c r="I35" s="14">
        <v>0</v>
      </c>
      <c r="J35" s="6" t="s">
        <v>22</v>
      </c>
    </row>
    <row r="36" ht="18.75" customHeight="1">
      <c r="A36" s="15"/>
      <c r="B36" s="16"/>
      <c r="C36" s="6">
        <v>2026</v>
      </c>
      <c r="D36" s="13">
        <f t="shared" si="1"/>
        <v>64056</v>
      </c>
      <c r="E36" s="14">
        <v>0</v>
      </c>
      <c r="F36" s="14">
        <v>15437.5</v>
      </c>
      <c r="G36" s="14">
        <v>0</v>
      </c>
      <c r="H36" s="14">
        <v>48618.5</v>
      </c>
      <c r="I36" s="14">
        <v>0</v>
      </c>
      <c r="J36" s="6" t="s">
        <v>22</v>
      </c>
    </row>
    <row r="37" ht="18.75" customHeight="1">
      <c r="A37" s="11">
        <v>5</v>
      </c>
      <c r="B37" s="12" t="s">
        <v>26</v>
      </c>
      <c r="C37" s="6">
        <v>2022</v>
      </c>
      <c r="D37" s="13">
        <f t="shared" si="1"/>
        <v>421.19999999999999</v>
      </c>
      <c r="E37" s="14">
        <v>0</v>
      </c>
      <c r="F37" s="14">
        <v>143.63999999999999</v>
      </c>
      <c r="G37" s="14">
        <v>0</v>
      </c>
      <c r="H37" s="14">
        <v>277.56</v>
      </c>
      <c r="I37" s="14">
        <v>0</v>
      </c>
      <c r="J37" s="20" t="s">
        <v>22</v>
      </c>
    </row>
    <row r="38" ht="18.75" customHeight="1">
      <c r="A38" s="15"/>
      <c r="B38" s="16"/>
      <c r="C38" s="6">
        <v>2023</v>
      </c>
      <c r="D38" s="13">
        <f t="shared" si="1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20" t="s">
        <v>22</v>
      </c>
    </row>
    <row r="39" ht="18.75" customHeight="1">
      <c r="A39" s="15"/>
      <c r="B39" s="16"/>
      <c r="C39" s="6">
        <v>2024</v>
      </c>
      <c r="D39" s="13">
        <f t="shared" si="1"/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20" t="s">
        <v>22</v>
      </c>
    </row>
    <row r="40" ht="18.75" customHeight="1">
      <c r="A40" s="15"/>
      <c r="B40" s="16"/>
      <c r="C40" s="6">
        <v>2025</v>
      </c>
      <c r="D40" s="13">
        <f t="shared" si="1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20" t="s">
        <v>22</v>
      </c>
    </row>
    <row r="41" ht="18.75" customHeight="1">
      <c r="A41" s="15"/>
      <c r="B41" s="16"/>
      <c r="C41" s="6">
        <v>2026</v>
      </c>
      <c r="D41" s="13">
        <f t="shared" si="1"/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20" t="s">
        <v>22</v>
      </c>
    </row>
    <row r="42" ht="18.75" customHeight="1">
      <c r="A42" s="21">
        <v>6</v>
      </c>
      <c r="B42" s="22" t="s">
        <v>27</v>
      </c>
      <c r="C42" s="23">
        <v>2022</v>
      </c>
      <c r="D42" s="13">
        <f t="shared" si="1"/>
        <v>543.95605</v>
      </c>
      <c r="E42" s="14">
        <v>0</v>
      </c>
      <c r="F42" s="14">
        <v>495</v>
      </c>
      <c r="G42" s="14">
        <v>0</v>
      </c>
      <c r="H42" s="14">
        <v>48.956049999999998</v>
      </c>
      <c r="I42" s="14">
        <v>0</v>
      </c>
      <c r="J42" s="20" t="s">
        <v>22</v>
      </c>
    </row>
    <row r="43" ht="18.75" customHeight="1">
      <c r="A43" s="24"/>
      <c r="B43" s="25"/>
      <c r="C43" s="23">
        <v>2023</v>
      </c>
      <c r="D43" s="13">
        <f t="shared" si="1"/>
        <v>555</v>
      </c>
      <c r="E43" s="14">
        <v>0</v>
      </c>
      <c r="F43" s="14">
        <v>499.5</v>
      </c>
      <c r="G43" s="14">
        <v>0</v>
      </c>
      <c r="H43" s="14">
        <v>55.5</v>
      </c>
      <c r="I43" s="14">
        <v>0</v>
      </c>
      <c r="J43" s="20" t="s">
        <v>22</v>
      </c>
    </row>
    <row r="44" ht="18.75" customHeight="1">
      <c r="A44" s="24"/>
      <c r="B44" s="25"/>
      <c r="C44" s="23">
        <v>2024</v>
      </c>
      <c r="D44" s="13">
        <f t="shared" si="1"/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20" t="s">
        <v>22</v>
      </c>
    </row>
    <row r="45" ht="18.75" customHeight="1">
      <c r="A45" s="24"/>
      <c r="B45" s="25"/>
      <c r="C45" s="26">
        <v>2025</v>
      </c>
      <c r="D45" s="27">
        <f t="shared" si="1"/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28" t="s">
        <v>22</v>
      </c>
    </row>
    <row r="46" ht="18.75" customHeight="1">
      <c r="A46" s="29"/>
      <c r="B46" s="30"/>
      <c r="C46" s="26">
        <v>2026</v>
      </c>
      <c r="D46" s="27">
        <f t="shared" si="1"/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28" t="s">
        <v>22</v>
      </c>
    </row>
    <row r="47" ht="18.75" customHeight="1">
      <c r="A47" s="31" t="s">
        <v>28</v>
      </c>
      <c r="B47" s="32"/>
      <c r="C47" s="33">
        <v>2022</v>
      </c>
      <c r="D47" s="13">
        <f>D19+D31</f>
        <v>2194.4416000000001</v>
      </c>
      <c r="E47" s="13">
        <f>E19+E31</f>
        <v>0</v>
      </c>
      <c r="F47" s="13">
        <f>F19+F31</f>
        <v>0</v>
      </c>
      <c r="G47" s="13">
        <f>G19+G31</f>
        <v>0</v>
      </c>
      <c r="H47" s="13">
        <f>H19+H31</f>
        <v>2194.4416000000001</v>
      </c>
      <c r="I47" s="13">
        <f>I19+I31</f>
        <v>0</v>
      </c>
      <c r="J47" s="34" t="s">
        <v>21</v>
      </c>
    </row>
    <row r="48" ht="18.75" customHeight="1">
      <c r="A48" s="35"/>
      <c r="B48" s="36"/>
      <c r="C48" s="33">
        <v>2022</v>
      </c>
      <c r="D48" s="13">
        <f>D20+D26+D32+D37+D42</f>
        <v>72642.885959999985</v>
      </c>
      <c r="E48" s="13">
        <f>E20+E26+E32+E37+E42</f>
        <v>0</v>
      </c>
      <c r="F48" s="13">
        <f>F20+F26+F32+F37+F42</f>
        <v>16801.939999999999</v>
      </c>
      <c r="G48" s="13">
        <f>G20+G26+G32+G37+G42</f>
        <v>8081.6499999999996</v>
      </c>
      <c r="H48" s="13">
        <f>H20+H26+H32+H37+H42</f>
        <v>47759.295959999996</v>
      </c>
      <c r="I48" s="13">
        <f>I20+I26+I32+I37+I42</f>
        <v>0</v>
      </c>
      <c r="J48" s="34" t="s">
        <v>22</v>
      </c>
    </row>
    <row r="49" ht="18.75" customHeight="1">
      <c r="A49" s="35"/>
      <c r="B49" s="36"/>
      <c r="C49" s="33">
        <v>2022</v>
      </c>
      <c r="D49" s="13">
        <f t="shared" ref="D49:I49" si="2">D14</f>
        <v>29377.299999999999</v>
      </c>
      <c r="E49" s="13">
        <f t="shared" si="2"/>
        <v>0</v>
      </c>
      <c r="F49" s="13">
        <f t="shared" si="2"/>
        <v>0</v>
      </c>
      <c r="G49" s="13">
        <f t="shared" si="2"/>
        <v>0</v>
      </c>
      <c r="H49" s="13">
        <f t="shared" si="2"/>
        <v>29377.299999999999</v>
      </c>
      <c r="I49" s="13">
        <f t="shared" si="2"/>
        <v>0</v>
      </c>
      <c r="J49" s="34" t="s">
        <v>19</v>
      </c>
    </row>
    <row r="50" ht="18.75" customHeight="1">
      <c r="A50" s="35"/>
      <c r="B50" s="36"/>
      <c r="C50" s="37" t="s">
        <v>29</v>
      </c>
      <c r="D50" s="38">
        <f>D47+D48+D49</f>
        <v>104214.62755999999</v>
      </c>
      <c r="E50" s="38">
        <f>E47+E48+E49</f>
        <v>0</v>
      </c>
      <c r="F50" s="38">
        <f>F47+F48+F49</f>
        <v>16801.939999999999</v>
      </c>
      <c r="G50" s="38">
        <f>G47+G48+G49</f>
        <v>8081.6499999999996</v>
      </c>
      <c r="H50" s="38">
        <f>H47+H48+H49</f>
        <v>79331.037559999997</v>
      </c>
      <c r="I50" s="38">
        <f>I47+I48+I49</f>
        <v>0</v>
      </c>
      <c r="J50" s="39"/>
    </row>
    <row r="51" ht="18.75" customHeight="1">
      <c r="A51" s="35"/>
      <c r="B51" s="36"/>
      <c r="C51" s="33">
        <v>2023</v>
      </c>
      <c r="D51" s="13">
        <f>D22+D27+D33+D43+D38</f>
        <v>81427.878540000005</v>
      </c>
      <c r="E51" s="13">
        <f>E22+E27+E33+E43+E38</f>
        <v>0</v>
      </c>
      <c r="F51" s="13">
        <f>F22+F27+F33+F43+F38</f>
        <v>17059</v>
      </c>
      <c r="G51" s="13">
        <f>G22+G27+G33+G43+G38</f>
        <v>16559.5</v>
      </c>
      <c r="H51" s="13">
        <f>H22+H27+H33+H43+H38</f>
        <v>47809.378540000005</v>
      </c>
      <c r="I51" s="13">
        <f>I22+I27+I33+I43+I38</f>
        <v>0</v>
      </c>
      <c r="J51" s="34" t="s">
        <v>22</v>
      </c>
    </row>
    <row r="52" ht="18.75" customHeight="1">
      <c r="A52" s="35"/>
      <c r="B52" s="36"/>
      <c r="C52" s="33">
        <v>2023</v>
      </c>
      <c r="D52" s="13">
        <f t="shared" ref="D52:I52" si="3">D15</f>
        <v>32389.5</v>
      </c>
      <c r="E52" s="13">
        <f t="shared" si="3"/>
        <v>0</v>
      </c>
      <c r="F52" s="13">
        <f t="shared" si="3"/>
        <v>0</v>
      </c>
      <c r="G52" s="13">
        <f t="shared" si="3"/>
        <v>0</v>
      </c>
      <c r="H52" s="13">
        <f t="shared" si="3"/>
        <v>32389.5</v>
      </c>
      <c r="I52" s="13">
        <f t="shared" si="3"/>
        <v>0</v>
      </c>
      <c r="J52" s="34" t="s">
        <v>19</v>
      </c>
    </row>
    <row r="53" ht="18.75" customHeight="1">
      <c r="A53" s="35"/>
      <c r="B53" s="36"/>
      <c r="C53" s="37" t="s">
        <v>29</v>
      </c>
      <c r="D53" s="38">
        <f>D51+D52</f>
        <v>113817.37854000001</v>
      </c>
      <c r="E53" s="38">
        <f>E51+E52</f>
        <v>0</v>
      </c>
      <c r="F53" s="38">
        <f>F51+F52</f>
        <v>17059</v>
      </c>
      <c r="G53" s="38">
        <f>G51+G52</f>
        <v>16559.5</v>
      </c>
      <c r="H53" s="38">
        <f>H51+H52</f>
        <v>80198.878540000005</v>
      </c>
      <c r="I53" s="38">
        <f>I51+I52</f>
        <v>0</v>
      </c>
      <c r="J53" s="39"/>
    </row>
    <row r="54" ht="18.75" customHeight="1">
      <c r="A54" s="35"/>
      <c r="B54" s="36"/>
      <c r="C54" s="33">
        <v>2024</v>
      </c>
      <c r="D54" s="13">
        <f>D23+D28+D34+D44+D39</f>
        <v>78938.699999999997</v>
      </c>
      <c r="E54" s="13">
        <f>E23+E28+E34+E44+E39</f>
        <v>0</v>
      </c>
      <c r="F54" s="13">
        <f>F23+F28+F34+F44+F39</f>
        <v>15437.5</v>
      </c>
      <c r="G54" s="13">
        <f>G23+G28+G34+G44+G39</f>
        <v>0</v>
      </c>
      <c r="H54" s="13">
        <f>H23+H28+H34+H44+H39</f>
        <v>63501.199999999997</v>
      </c>
      <c r="I54" s="13">
        <f>I23+I28+I34+I44+I39</f>
        <v>0</v>
      </c>
      <c r="J54" s="34" t="s">
        <v>22</v>
      </c>
    </row>
    <row r="55" ht="18.75" customHeight="1">
      <c r="A55" s="35"/>
      <c r="B55" s="36"/>
      <c r="C55" s="33">
        <v>2024</v>
      </c>
      <c r="D55" s="13">
        <f t="shared" ref="D55:I55" si="4">D16</f>
        <v>32389.5</v>
      </c>
      <c r="E55" s="13">
        <f t="shared" si="4"/>
        <v>0</v>
      </c>
      <c r="F55" s="13">
        <f t="shared" si="4"/>
        <v>0</v>
      </c>
      <c r="G55" s="13">
        <f t="shared" si="4"/>
        <v>0</v>
      </c>
      <c r="H55" s="13">
        <f t="shared" si="4"/>
        <v>32389.5</v>
      </c>
      <c r="I55" s="13">
        <f t="shared" si="4"/>
        <v>0</v>
      </c>
      <c r="J55" s="34" t="s">
        <v>19</v>
      </c>
    </row>
    <row r="56" ht="18.75" customHeight="1">
      <c r="A56" s="35"/>
      <c r="B56" s="36"/>
      <c r="C56" s="40" t="s">
        <v>29</v>
      </c>
      <c r="D56" s="38">
        <f>D54+D55</f>
        <v>111328.2</v>
      </c>
      <c r="E56" s="38">
        <f>E54+E55</f>
        <v>0</v>
      </c>
      <c r="F56" s="38">
        <f>F54+F55</f>
        <v>15437.5</v>
      </c>
      <c r="G56" s="38">
        <f>G54+G55</f>
        <v>0</v>
      </c>
      <c r="H56" s="38">
        <f>H54+H55</f>
        <v>95890.699999999997</v>
      </c>
      <c r="I56" s="38">
        <f>I54+I55</f>
        <v>0</v>
      </c>
      <c r="J56" s="39"/>
    </row>
    <row r="57" ht="18.75" customHeight="1">
      <c r="A57" s="35"/>
      <c r="B57" s="36"/>
      <c r="C57" s="41">
        <v>2025</v>
      </c>
      <c r="D57" s="13">
        <f>D24+D29+D35+D45+D40</f>
        <v>83852.699999999997</v>
      </c>
      <c r="E57" s="13">
        <f>E24+E29+E35+E45+E40</f>
        <v>0</v>
      </c>
      <c r="F57" s="13">
        <f>F24+F29+F35+F45+F40</f>
        <v>15437.5</v>
      </c>
      <c r="G57" s="13">
        <f>G24+G29+G35+G45+G40</f>
        <v>0</v>
      </c>
      <c r="H57" s="13">
        <f>H24+H29+H35+H45+H40</f>
        <v>68415.199999999997</v>
      </c>
      <c r="I57" s="13">
        <f>I24+I29+I35+I45</f>
        <v>0</v>
      </c>
      <c r="J57" s="34" t="s">
        <v>22</v>
      </c>
    </row>
    <row r="58" ht="18.75" customHeight="1">
      <c r="A58" s="35"/>
      <c r="B58" s="36"/>
      <c r="C58" s="41">
        <v>2025</v>
      </c>
      <c r="D58" s="13">
        <f t="shared" ref="D58:I58" si="5">D17</f>
        <v>32389.5</v>
      </c>
      <c r="E58" s="13">
        <f t="shared" si="5"/>
        <v>0</v>
      </c>
      <c r="F58" s="13">
        <f t="shared" si="5"/>
        <v>0</v>
      </c>
      <c r="G58" s="13">
        <f t="shared" si="5"/>
        <v>0</v>
      </c>
      <c r="H58" s="13">
        <f t="shared" si="5"/>
        <v>32389.5</v>
      </c>
      <c r="I58" s="13">
        <f t="shared" si="5"/>
        <v>0</v>
      </c>
      <c r="J58" s="34" t="s">
        <v>19</v>
      </c>
    </row>
    <row r="59" ht="18.75" customHeight="1">
      <c r="A59" s="35"/>
      <c r="B59" s="36"/>
      <c r="C59" s="37" t="s">
        <v>29</v>
      </c>
      <c r="D59" s="38">
        <f>D57+D58</f>
        <v>116242.2</v>
      </c>
      <c r="E59" s="38">
        <f>E57+E58</f>
        <v>0</v>
      </c>
      <c r="F59" s="38">
        <f>F57+F58</f>
        <v>15437.5</v>
      </c>
      <c r="G59" s="38">
        <f>G57+G58</f>
        <v>0</v>
      </c>
      <c r="H59" s="38">
        <f>H57+H58</f>
        <v>100804.7</v>
      </c>
      <c r="I59" s="38">
        <f>I57+I58</f>
        <v>0</v>
      </c>
      <c r="J59" s="39"/>
    </row>
    <row r="60" ht="18.75" customHeight="1">
      <c r="A60" s="35"/>
      <c r="B60" s="36"/>
      <c r="C60" s="33">
        <v>2026</v>
      </c>
      <c r="D60" s="13">
        <f>D30+D25+D36+D41+D46</f>
        <v>83852.699999999997</v>
      </c>
      <c r="E60" s="13">
        <f>E30+E25+E36+E41+E46</f>
        <v>0</v>
      </c>
      <c r="F60" s="13">
        <f>F30+F25+F36+F41+F46</f>
        <v>15437.5</v>
      </c>
      <c r="G60" s="13">
        <f>G30+G25+G36+G41+G46</f>
        <v>0</v>
      </c>
      <c r="H60" s="13">
        <f>H30+H25+H36+H41+H46</f>
        <v>68415.199999999997</v>
      </c>
      <c r="I60" s="13">
        <f>I27+I32+I38+I48</f>
        <v>0</v>
      </c>
      <c r="J60" s="34" t="s">
        <v>22</v>
      </c>
    </row>
    <row r="61" ht="18.75" customHeight="1">
      <c r="A61" s="35"/>
      <c r="B61" s="36"/>
      <c r="C61" s="33">
        <v>2026</v>
      </c>
      <c r="D61" s="13">
        <f>D18</f>
        <v>32389.5</v>
      </c>
      <c r="E61" s="13">
        <f>E18</f>
        <v>0</v>
      </c>
      <c r="F61" s="13">
        <f>F18</f>
        <v>0</v>
      </c>
      <c r="G61" s="13">
        <f>G18</f>
        <v>0</v>
      </c>
      <c r="H61" s="13">
        <f>H18</f>
        <v>32389.5</v>
      </c>
      <c r="I61" s="13">
        <f>I20</f>
        <v>0</v>
      </c>
      <c r="J61" s="34" t="s">
        <v>19</v>
      </c>
    </row>
    <row r="62" ht="18.75" customHeight="1">
      <c r="A62" s="42"/>
      <c r="B62" s="43"/>
      <c r="C62" s="37" t="s">
        <v>29</v>
      </c>
      <c r="D62" s="38">
        <f>D60+D61</f>
        <v>116242.2</v>
      </c>
      <c r="E62" s="38">
        <f>E60+E61</f>
        <v>0</v>
      </c>
      <c r="F62" s="38">
        <f>F60+F61</f>
        <v>15437.5</v>
      </c>
      <c r="G62" s="38">
        <f>G60+G61</f>
        <v>0</v>
      </c>
      <c r="H62" s="38">
        <f>H60+H61</f>
        <v>100804.7</v>
      </c>
      <c r="I62" s="38">
        <f>I60+I61</f>
        <v>0</v>
      </c>
      <c r="J62" s="39"/>
    </row>
    <row r="63" ht="18.75" customHeight="1">
      <c r="A63" s="44" t="s">
        <v>10</v>
      </c>
      <c r="B63" s="45"/>
      <c r="C63" s="46" t="s">
        <v>30</v>
      </c>
      <c r="D63" s="47">
        <f>D50+D53+D56+D59+D62</f>
        <v>561844.60609999998</v>
      </c>
      <c r="E63" s="47">
        <f>E50+E53+E56+E59+E62</f>
        <v>0</v>
      </c>
      <c r="F63" s="47">
        <f>F50+F53+F56+F59+F62</f>
        <v>80173.440000000002</v>
      </c>
      <c r="G63" s="47">
        <f>G50+G53+G56+G59+G62</f>
        <v>24641.150000000001</v>
      </c>
      <c r="H63" s="47">
        <f>H50+H53+H56+H59+H62</f>
        <v>457030.01610000001</v>
      </c>
      <c r="I63" s="47">
        <f>I50+I53+I56+I59+I62</f>
        <v>0</v>
      </c>
      <c r="J63" s="48"/>
    </row>
    <row r="64" ht="18.75" customHeight="1">
      <c r="A64" s="49" t="s">
        <v>31</v>
      </c>
      <c r="B64" s="9"/>
      <c r="C64" s="9"/>
      <c r="D64" s="9"/>
      <c r="E64" s="9"/>
      <c r="F64" s="9"/>
      <c r="G64" s="9"/>
      <c r="H64" s="9"/>
      <c r="I64" s="9"/>
      <c r="J64" s="10"/>
    </row>
    <row r="65" ht="18.75" customHeight="1">
      <c r="A65" s="21">
        <v>1</v>
      </c>
      <c r="B65" s="50" t="s">
        <v>32</v>
      </c>
      <c r="C65" s="19">
        <v>2022</v>
      </c>
      <c r="D65" s="13">
        <f t="shared" ref="D65:D74" si="6">E65+F65+G65+H65</f>
        <v>237</v>
      </c>
      <c r="E65" s="14">
        <v>0</v>
      </c>
      <c r="F65" s="14">
        <v>0</v>
      </c>
      <c r="G65" s="14">
        <v>0</v>
      </c>
      <c r="H65" s="14">
        <v>237</v>
      </c>
      <c r="I65" s="14">
        <v>0</v>
      </c>
      <c r="J65" s="6" t="s">
        <v>22</v>
      </c>
    </row>
    <row r="66" ht="18.75" customHeight="1">
      <c r="A66" s="24"/>
      <c r="B66" s="50"/>
      <c r="C66" s="19">
        <v>2023</v>
      </c>
      <c r="D66" s="13">
        <f t="shared" si="6"/>
        <v>252</v>
      </c>
      <c r="E66" s="14">
        <v>0</v>
      </c>
      <c r="F66" s="14">
        <v>0</v>
      </c>
      <c r="G66" s="14">
        <v>0</v>
      </c>
      <c r="H66" s="14">
        <v>252</v>
      </c>
      <c r="I66" s="14">
        <v>0</v>
      </c>
      <c r="J66" s="6" t="s">
        <v>22</v>
      </c>
    </row>
    <row r="67" ht="18.75" customHeight="1">
      <c r="A67" s="24"/>
      <c r="B67" s="50"/>
      <c r="C67" s="6">
        <v>2024</v>
      </c>
      <c r="D67" s="13">
        <f t="shared" si="6"/>
        <v>267.89999999999998</v>
      </c>
      <c r="E67" s="14">
        <v>0</v>
      </c>
      <c r="F67" s="14">
        <v>0</v>
      </c>
      <c r="G67" s="14">
        <v>0</v>
      </c>
      <c r="H67" s="14">
        <v>267.89999999999998</v>
      </c>
      <c r="I67" s="14">
        <v>0</v>
      </c>
      <c r="J67" s="6" t="s">
        <v>22</v>
      </c>
    </row>
    <row r="68" ht="18.75" customHeight="1">
      <c r="A68" s="24"/>
      <c r="B68" s="50"/>
      <c r="C68" s="6">
        <v>2025</v>
      </c>
      <c r="D68" s="13">
        <f t="shared" si="6"/>
        <v>297</v>
      </c>
      <c r="E68" s="14">
        <v>0</v>
      </c>
      <c r="F68" s="14">
        <v>0</v>
      </c>
      <c r="G68" s="14">
        <v>0</v>
      </c>
      <c r="H68" s="14">
        <v>297</v>
      </c>
      <c r="I68" s="14">
        <v>0</v>
      </c>
      <c r="J68" s="6" t="s">
        <v>22</v>
      </c>
    </row>
    <row r="69" ht="18.75" customHeight="1">
      <c r="A69" s="29"/>
      <c r="B69" s="50"/>
      <c r="C69" s="6">
        <v>2026</v>
      </c>
      <c r="D69" s="13">
        <f t="shared" si="6"/>
        <v>297</v>
      </c>
      <c r="E69" s="14">
        <v>0</v>
      </c>
      <c r="F69" s="14">
        <v>0</v>
      </c>
      <c r="G69" s="14">
        <v>0</v>
      </c>
      <c r="H69" s="14">
        <v>297</v>
      </c>
      <c r="I69" s="14">
        <v>0</v>
      </c>
      <c r="J69" s="6" t="s">
        <v>22</v>
      </c>
    </row>
    <row r="70" ht="18.75" customHeight="1">
      <c r="A70" s="15">
        <v>2</v>
      </c>
      <c r="B70" s="12" t="s">
        <v>33</v>
      </c>
      <c r="C70" s="6">
        <v>2022</v>
      </c>
      <c r="D70" s="13">
        <f t="shared" si="6"/>
        <v>965.94599000000005</v>
      </c>
      <c r="E70" s="14">
        <v>0</v>
      </c>
      <c r="F70" s="14">
        <v>0</v>
      </c>
      <c r="G70" s="14">
        <v>0</v>
      </c>
      <c r="H70" s="14">
        <v>965.94599000000005</v>
      </c>
      <c r="I70" s="14">
        <v>0</v>
      </c>
      <c r="J70" s="6" t="s">
        <v>22</v>
      </c>
    </row>
    <row r="71" ht="18.75" customHeight="1">
      <c r="A71" s="15"/>
      <c r="B71" s="16"/>
      <c r="C71" s="6">
        <v>2023</v>
      </c>
      <c r="D71" s="13">
        <f t="shared" si="6"/>
        <v>1915.3839699999999</v>
      </c>
      <c r="E71" s="14">
        <v>0</v>
      </c>
      <c r="F71" s="14">
        <v>577.33000000000004</v>
      </c>
      <c r="G71" s="14">
        <v>0</v>
      </c>
      <c r="H71" s="14">
        <v>1338.0539699999999</v>
      </c>
      <c r="I71" s="14">
        <v>0</v>
      </c>
      <c r="J71" s="6" t="s">
        <v>22</v>
      </c>
    </row>
    <row r="72" ht="18.75" customHeight="1">
      <c r="A72" s="15"/>
      <c r="B72" s="16"/>
      <c r="C72" s="6">
        <v>2024</v>
      </c>
      <c r="D72" s="13">
        <f t="shared" si="6"/>
        <v>1669.2550000000001</v>
      </c>
      <c r="E72" s="14">
        <v>0</v>
      </c>
      <c r="F72" s="14">
        <v>567.85500000000002</v>
      </c>
      <c r="G72" s="14">
        <v>0</v>
      </c>
      <c r="H72" s="14">
        <v>1101.4000000000001</v>
      </c>
      <c r="I72" s="14">
        <v>0</v>
      </c>
      <c r="J72" s="6" t="s">
        <v>22</v>
      </c>
    </row>
    <row r="73" ht="18.75" customHeight="1">
      <c r="A73" s="15"/>
      <c r="B73" s="16"/>
      <c r="C73" s="6">
        <v>2025</v>
      </c>
      <c r="D73" s="13">
        <f t="shared" si="6"/>
        <v>1798.23</v>
      </c>
      <c r="E73" s="14">
        <v>0</v>
      </c>
      <c r="F73" s="14">
        <v>577.33000000000004</v>
      </c>
      <c r="G73" s="14">
        <v>0</v>
      </c>
      <c r="H73" s="14">
        <v>1220.9000000000001</v>
      </c>
      <c r="I73" s="14">
        <v>0</v>
      </c>
      <c r="J73" s="6" t="s">
        <v>22</v>
      </c>
    </row>
    <row r="74" ht="18.75" customHeight="1">
      <c r="A74" s="15"/>
      <c r="B74" s="16"/>
      <c r="C74" s="6">
        <v>2026</v>
      </c>
      <c r="D74" s="13">
        <f t="shared" si="6"/>
        <v>1798.23</v>
      </c>
      <c r="E74" s="14">
        <v>0</v>
      </c>
      <c r="F74" s="14">
        <v>577.33000000000004</v>
      </c>
      <c r="G74" s="14">
        <v>0</v>
      </c>
      <c r="H74" s="14">
        <v>1220.9000000000001</v>
      </c>
      <c r="I74" s="14">
        <v>0</v>
      </c>
      <c r="J74" s="6" t="s">
        <v>22</v>
      </c>
    </row>
    <row r="75" ht="18.75" customHeight="1">
      <c r="A75" s="51" t="s">
        <v>28</v>
      </c>
      <c r="B75" s="52"/>
      <c r="C75" s="53">
        <v>2022</v>
      </c>
      <c r="D75" s="54">
        <f t="shared" ref="D75:D79" si="7">D65+D70</f>
        <v>1202.9459900000002</v>
      </c>
      <c r="E75" s="54">
        <f t="shared" ref="E75:E79" si="8">E65+E70</f>
        <v>0</v>
      </c>
      <c r="F75" s="54">
        <f t="shared" ref="F75:F79" si="9">F65+F70</f>
        <v>0</v>
      </c>
      <c r="G75" s="54">
        <f t="shared" ref="G75:G79" si="10">G65+G70</f>
        <v>0</v>
      </c>
      <c r="H75" s="54">
        <f t="shared" ref="H75:H79" si="11">H65+H70</f>
        <v>1202.9459900000002</v>
      </c>
      <c r="I75" s="54">
        <f t="shared" ref="I75:I79" si="12">I65+I70</f>
        <v>0</v>
      </c>
      <c r="J75" s="55" t="s">
        <v>22</v>
      </c>
    </row>
    <row r="76" ht="18.75" customHeight="1">
      <c r="A76" s="56"/>
      <c r="B76" s="57"/>
      <c r="C76" s="53">
        <v>2023</v>
      </c>
      <c r="D76" s="54">
        <f t="shared" si="7"/>
        <v>2167.3839699999999</v>
      </c>
      <c r="E76" s="54">
        <f t="shared" si="8"/>
        <v>0</v>
      </c>
      <c r="F76" s="54">
        <f t="shared" si="9"/>
        <v>577.33000000000004</v>
      </c>
      <c r="G76" s="54">
        <f t="shared" si="10"/>
        <v>0</v>
      </c>
      <c r="H76" s="54">
        <f t="shared" si="11"/>
        <v>1590.0539699999999</v>
      </c>
      <c r="I76" s="54">
        <f t="shared" si="12"/>
        <v>0</v>
      </c>
      <c r="J76" s="55" t="s">
        <v>22</v>
      </c>
    </row>
    <row r="77" ht="18.75" customHeight="1">
      <c r="A77" s="56"/>
      <c r="B77" s="57"/>
      <c r="C77" s="53">
        <v>2024</v>
      </c>
      <c r="D77" s="54">
        <f t="shared" si="7"/>
        <v>1937.1550000000002</v>
      </c>
      <c r="E77" s="54">
        <f t="shared" si="8"/>
        <v>0</v>
      </c>
      <c r="F77" s="54">
        <f t="shared" si="9"/>
        <v>567.85500000000002</v>
      </c>
      <c r="G77" s="54">
        <f t="shared" si="10"/>
        <v>0</v>
      </c>
      <c r="H77" s="54">
        <f t="shared" si="11"/>
        <v>1369.3000000000002</v>
      </c>
      <c r="I77" s="54">
        <f t="shared" si="12"/>
        <v>0</v>
      </c>
      <c r="J77" s="55" t="s">
        <v>22</v>
      </c>
    </row>
    <row r="78" ht="18.75" customHeight="1">
      <c r="A78" s="56"/>
      <c r="B78" s="57"/>
      <c r="C78" s="58">
        <v>2025</v>
      </c>
      <c r="D78" s="54">
        <f t="shared" si="7"/>
        <v>2095.23</v>
      </c>
      <c r="E78" s="54">
        <f t="shared" si="8"/>
        <v>0</v>
      </c>
      <c r="F78" s="54">
        <f t="shared" si="9"/>
        <v>577.33000000000004</v>
      </c>
      <c r="G78" s="54">
        <f t="shared" si="10"/>
        <v>0</v>
      </c>
      <c r="H78" s="54">
        <f t="shared" si="11"/>
        <v>1517.9000000000001</v>
      </c>
      <c r="I78" s="54">
        <f t="shared" si="12"/>
        <v>0</v>
      </c>
      <c r="J78" s="55" t="s">
        <v>22</v>
      </c>
    </row>
    <row r="79" ht="18.75" customHeight="1">
      <c r="A79" s="56"/>
      <c r="B79" s="57"/>
      <c r="C79" s="58">
        <v>2026</v>
      </c>
      <c r="D79" s="54">
        <f t="shared" si="7"/>
        <v>2095.23</v>
      </c>
      <c r="E79" s="54">
        <f t="shared" si="8"/>
        <v>0</v>
      </c>
      <c r="F79" s="54">
        <f t="shared" si="9"/>
        <v>577.33000000000004</v>
      </c>
      <c r="G79" s="54">
        <f t="shared" si="10"/>
        <v>0</v>
      </c>
      <c r="H79" s="54">
        <f t="shared" si="11"/>
        <v>1517.9000000000001</v>
      </c>
      <c r="I79" s="54">
        <f t="shared" si="12"/>
        <v>0</v>
      </c>
      <c r="J79" s="55" t="s">
        <v>22</v>
      </c>
    </row>
    <row r="80" ht="18.75" customHeight="1">
      <c r="A80" s="59" t="s">
        <v>10</v>
      </c>
      <c r="B80" s="59"/>
      <c r="C80" s="46" t="s">
        <v>30</v>
      </c>
      <c r="D80" s="47">
        <f>D75+D76+D77+D78+D79</f>
        <v>9497.9449599999989</v>
      </c>
      <c r="E80" s="47">
        <f>E75+E76+E77+E78+E79</f>
        <v>0</v>
      </c>
      <c r="F80" s="47">
        <f>F75+F76+F77+F78+F79</f>
        <v>2299.8449999999998</v>
      </c>
      <c r="G80" s="47">
        <f>G75+G76+G77+G78+G79</f>
        <v>0</v>
      </c>
      <c r="H80" s="47">
        <f>H75+H76+H77+H78+H79</f>
        <v>7198.0999599999996</v>
      </c>
      <c r="I80" s="47">
        <f>I75+I76+I77+I78+I79</f>
        <v>0</v>
      </c>
      <c r="J80" s="48"/>
    </row>
    <row r="81" ht="37.149999999999999" customHeight="1">
      <c r="A81" s="8" t="s">
        <v>34</v>
      </c>
      <c r="B81" s="9"/>
      <c r="C81" s="9"/>
      <c r="D81" s="9"/>
      <c r="E81" s="9"/>
      <c r="F81" s="9"/>
      <c r="G81" s="9"/>
      <c r="H81" s="9"/>
      <c r="I81" s="9"/>
      <c r="J81" s="10"/>
    </row>
    <row r="82" ht="18.75" customHeight="1">
      <c r="A82" s="11">
        <v>1</v>
      </c>
      <c r="B82" s="12" t="s">
        <v>35</v>
      </c>
      <c r="C82" s="6">
        <v>2022</v>
      </c>
      <c r="D82" s="13">
        <f t="shared" ref="D82:D86" si="13">E82+F82+G82+H82+I82</f>
        <v>1000</v>
      </c>
      <c r="E82" s="14">
        <v>0</v>
      </c>
      <c r="F82" s="14">
        <v>0</v>
      </c>
      <c r="G82" s="14">
        <v>0</v>
      </c>
      <c r="H82" s="14">
        <v>1000</v>
      </c>
      <c r="I82" s="14">
        <v>0</v>
      </c>
      <c r="J82" s="6" t="s">
        <v>19</v>
      </c>
    </row>
    <row r="83" ht="18.75" customHeight="1">
      <c r="A83" s="15"/>
      <c r="B83" s="16"/>
      <c r="C83" s="6">
        <v>2023</v>
      </c>
      <c r="D83" s="13">
        <f t="shared" si="13"/>
        <v>1000</v>
      </c>
      <c r="E83" s="14">
        <v>0</v>
      </c>
      <c r="F83" s="14">
        <v>0</v>
      </c>
      <c r="G83" s="14">
        <v>0</v>
      </c>
      <c r="H83" s="14">
        <v>1000</v>
      </c>
      <c r="I83" s="14">
        <v>0</v>
      </c>
      <c r="J83" s="6" t="s">
        <v>19</v>
      </c>
    </row>
    <row r="84" ht="18.75" customHeight="1">
      <c r="A84" s="15"/>
      <c r="B84" s="16"/>
      <c r="C84" s="6">
        <v>2024</v>
      </c>
      <c r="D84" s="13">
        <f t="shared" si="13"/>
        <v>1000</v>
      </c>
      <c r="E84" s="14">
        <v>0</v>
      </c>
      <c r="F84" s="14">
        <v>0</v>
      </c>
      <c r="G84" s="14">
        <v>0</v>
      </c>
      <c r="H84" s="14">
        <v>1000</v>
      </c>
      <c r="I84" s="14">
        <v>0</v>
      </c>
      <c r="J84" s="6" t="s">
        <v>19</v>
      </c>
    </row>
    <row r="85" ht="18.75" customHeight="1">
      <c r="A85" s="15"/>
      <c r="B85" s="16"/>
      <c r="C85" s="6">
        <v>2025</v>
      </c>
      <c r="D85" s="13">
        <f t="shared" si="13"/>
        <v>1000</v>
      </c>
      <c r="E85" s="14">
        <v>0</v>
      </c>
      <c r="F85" s="14">
        <v>0</v>
      </c>
      <c r="G85" s="14">
        <v>0</v>
      </c>
      <c r="H85" s="14">
        <v>1000</v>
      </c>
      <c r="I85" s="14">
        <v>0</v>
      </c>
      <c r="J85" s="6" t="s">
        <v>19</v>
      </c>
    </row>
    <row r="86" ht="18.75" customHeight="1">
      <c r="A86" s="15"/>
      <c r="B86" s="60"/>
      <c r="C86" s="6">
        <v>2026</v>
      </c>
      <c r="D86" s="13">
        <f t="shared" si="13"/>
        <v>1000</v>
      </c>
      <c r="E86" s="14">
        <v>0</v>
      </c>
      <c r="F86" s="14">
        <v>0</v>
      </c>
      <c r="G86" s="14">
        <v>0</v>
      </c>
      <c r="H86" s="14">
        <v>1000</v>
      </c>
      <c r="I86" s="14">
        <v>0</v>
      </c>
      <c r="J86" s="6" t="s">
        <v>19</v>
      </c>
    </row>
    <row r="87" ht="15">
      <c r="A87" s="51" t="s">
        <v>28</v>
      </c>
      <c r="B87" s="52"/>
      <c r="C87" s="61">
        <v>2022</v>
      </c>
      <c r="D87" s="38">
        <f t="shared" ref="D87:D91" si="14">D82</f>
        <v>1000</v>
      </c>
      <c r="E87" s="38">
        <f t="shared" ref="E87:E91" si="15">E82</f>
        <v>0</v>
      </c>
      <c r="F87" s="38">
        <f t="shared" ref="F87:F91" si="16">F82</f>
        <v>0</v>
      </c>
      <c r="G87" s="38">
        <f t="shared" ref="G87:G91" si="17">G82</f>
        <v>0</v>
      </c>
      <c r="H87" s="38">
        <f t="shared" ref="H87:H91" si="18">H82</f>
        <v>1000</v>
      </c>
      <c r="I87" s="38">
        <f t="shared" ref="I87:I91" si="19">I82</f>
        <v>0</v>
      </c>
      <c r="J87" s="61" t="s">
        <v>19</v>
      </c>
    </row>
    <row r="88" ht="15">
      <c r="A88" s="56"/>
      <c r="B88" s="57"/>
      <c r="C88" s="61">
        <v>2023</v>
      </c>
      <c r="D88" s="38">
        <f t="shared" si="14"/>
        <v>1000</v>
      </c>
      <c r="E88" s="38">
        <f t="shared" si="15"/>
        <v>0</v>
      </c>
      <c r="F88" s="38">
        <f t="shared" si="16"/>
        <v>0</v>
      </c>
      <c r="G88" s="38">
        <f t="shared" si="17"/>
        <v>0</v>
      </c>
      <c r="H88" s="38">
        <f t="shared" si="18"/>
        <v>1000</v>
      </c>
      <c r="I88" s="38">
        <f t="shared" si="19"/>
        <v>0</v>
      </c>
      <c r="J88" s="61" t="s">
        <v>19</v>
      </c>
    </row>
    <row r="89" ht="15">
      <c r="A89" s="56"/>
      <c r="B89" s="57"/>
      <c r="C89" s="61">
        <v>2024</v>
      </c>
      <c r="D89" s="38">
        <f t="shared" si="14"/>
        <v>1000</v>
      </c>
      <c r="E89" s="38">
        <f t="shared" si="15"/>
        <v>0</v>
      </c>
      <c r="F89" s="38">
        <f t="shared" si="16"/>
        <v>0</v>
      </c>
      <c r="G89" s="38">
        <f t="shared" si="17"/>
        <v>0</v>
      </c>
      <c r="H89" s="38">
        <f t="shared" si="18"/>
        <v>1000</v>
      </c>
      <c r="I89" s="38">
        <f t="shared" si="19"/>
        <v>0</v>
      </c>
      <c r="J89" s="61" t="s">
        <v>19</v>
      </c>
    </row>
    <row r="90" ht="15">
      <c r="A90" s="56"/>
      <c r="B90" s="57"/>
      <c r="C90" s="61">
        <v>2025</v>
      </c>
      <c r="D90" s="38">
        <f t="shared" si="14"/>
        <v>1000</v>
      </c>
      <c r="E90" s="38">
        <f t="shared" si="15"/>
        <v>0</v>
      </c>
      <c r="F90" s="38">
        <f t="shared" si="16"/>
        <v>0</v>
      </c>
      <c r="G90" s="38">
        <f t="shared" si="17"/>
        <v>0</v>
      </c>
      <c r="H90" s="38">
        <f t="shared" si="18"/>
        <v>1000</v>
      </c>
      <c r="I90" s="38">
        <f t="shared" si="19"/>
        <v>0</v>
      </c>
      <c r="J90" s="61" t="s">
        <v>19</v>
      </c>
    </row>
    <row r="91" ht="15">
      <c r="A91" s="44"/>
      <c r="B91" s="62"/>
      <c r="C91" s="61">
        <v>2026</v>
      </c>
      <c r="D91" s="38">
        <f t="shared" si="14"/>
        <v>1000</v>
      </c>
      <c r="E91" s="38">
        <f t="shared" si="15"/>
        <v>0</v>
      </c>
      <c r="F91" s="38">
        <f t="shared" si="16"/>
        <v>0</v>
      </c>
      <c r="G91" s="38">
        <f t="shared" si="17"/>
        <v>0</v>
      </c>
      <c r="H91" s="38">
        <f t="shared" si="18"/>
        <v>1000</v>
      </c>
      <c r="I91" s="38">
        <f t="shared" si="19"/>
        <v>0</v>
      </c>
      <c r="J91" s="61" t="s">
        <v>19</v>
      </c>
    </row>
    <row r="92" ht="15.75">
      <c r="A92" s="63" t="s">
        <v>10</v>
      </c>
      <c r="B92" s="64"/>
      <c r="C92" s="46" t="s">
        <v>30</v>
      </c>
      <c r="D92" s="47">
        <f>D87+D88+D89+D90+D91</f>
        <v>5000</v>
      </c>
      <c r="E92" s="47">
        <f>E87+E88+E89+E90+E91</f>
        <v>0</v>
      </c>
      <c r="F92" s="47">
        <f>F87+F88+F89+F90+F91</f>
        <v>0</v>
      </c>
      <c r="G92" s="47">
        <f>G87+G88+G89+G90+G91</f>
        <v>0</v>
      </c>
      <c r="H92" s="47">
        <f>H87+H88+H89+H90+H91</f>
        <v>5000</v>
      </c>
      <c r="I92" s="47">
        <f>I87+I88+I89+I90+I91</f>
        <v>0</v>
      </c>
      <c r="J92" s="46"/>
    </row>
    <row r="93" ht="13.9" customHeight="1">
      <c r="A93" s="51" t="s">
        <v>36</v>
      </c>
      <c r="B93" s="52"/>
      <c r="C93" s="65">
        <v>2022</v>
      </c>
      <c r="D93" s="66">
        <f>D47</f>
        <v>2194.4416000000001</v>
      </c>
      <c r="E93" s="66">
        <f>E47</f>
        <v>0</v>
      </c>
      <c r="F93" s="66">
        <f>F47</f>
        <v>0</v>
      </c>
      <c r="G93" s="66">
        <f>G47</f>
        <v>0</v>
      </c>
      <c r="H93" s="66">
        <f>H47</f>
        <v>2194.4416000000001</v>
      </c>
      <c r="I93" s="66">
        <f>I47</f>
        <v>0</v>
      </c>
      <c r="J93" s="67" t="s">
        <v>21</v>
      </c>
    </row>
    <row r="94" ht="13.9" customHeight="1">
      <c r="A94" s="56"/>
      <c r="B94" s="57"/>
      <c r="C94" s="65">
        <v>2022</v>
      </c>
      <c r="D94" s="66">
        <f>D48+D75</f>
        <v>73845.831949999993</v>
      </c>
      <c r="E94" s="66">
        <f>E48+E75</f>
        <v>0</v>
      </c>
      <c r="F94" s="66">
        <f>F48+F75</f>
        <v>16801.939999999999</v>
      </c>
      <c r="G94" s="66">
        <f>G48+G75</f>
        <v>8081.6499999999996</v>
      </c>
      <c r="H94" s="66">
        <f>H48+H75</f>
        <v>48962.241949999996</v>
      </c>
      <c r="I94" s="66">
        <f>I48+I75</f>
        <v>0</v>
      </c>
      <c r="J94" s="67" t="s">
        <v>22</v>
      </c>
    </row>
    <row r="95" ht="13.9" customHeight="1">
      <c r="A95" s="56"/>
      <c r="B95" s="57"/>
      <c r="C95" s="65">
        <v>2022</v>
      </c>
      <c r="D95" s="66">
        <f>D49+D87</f>
        <v>30377.299999999999</v>
      </c>
      <c r="E95" s="66">
        <f>E49+E87</f>
        <v>0</v>
      </c>
      <c r="F95" s="66">
        <f>F49+F87</f>
        <v>0</v>
      </c>
      <c r="G95" s="66">
        <f>G49+G87</f>
        <v>0</v>
      </c>
      <c r="H95" s="66">
        <f>H49+H87</f>
        <v>30377.299999999999</v>
      </c>
      <c r="I95" s="66">
        <f>I49+I87</f>
        <v>0</v>
      </c>
      <c r="J95" s="67" t="s">
        <v>19</v>
      </c>
    </row>
    <row r="96" ht="13.9" customHeight="1">
      <c r="A96" s="56"/>
      <c r="B96" s="57"/>
      <c r="C96" s="61" t="s">
        <v>29</v>
      </c>
      <c r="D96" s="68">
        <f>D93+D94+D95</f>
        <v>106417.57355</v>
      </c>
      <c r="E96" s="68">
        <f>E93+E94+E95</f>
        <v>0</v>
      </c>
      <c r="F96" s="68">
        <f>F93+F94+F95</f>
        <v>16801.939999999999</v>
      </c>
      <c r="G96" s="68">
        <f>G93+G94+G95</f>
        <v>8081.6499999999996</v>
      </c>
      <c r="H96" s="68">
        <f>H93+H94+H95</f>
        <v>81533.98354999999</v>
      </c>
      <c r="I96" s="68">
        <f>I93+I94+I95</f>
        <v>0</v>
      </c>
      <c r="J96" s="69"/>
    </row>
    <row r="97" ht="13.9" customHeight="1">
      <c r="A97" s="56"/>
      <c r="B97" s="57"/>
      <c r="C97" s="65">
        <v>2023</v>
      </c>
      <c r="D97" s="66">
        <f>D51+D76</f>
        <v>83595.26251</v>
      </c>
      <c r="E97" s="66">
        <f>E51+E76</f>
        <v>0</v>
      </c>
      <c r="F97" s="66">
        <f>F51+F76</f>
        <v>17636.330000000002</v>
      </c>
      <c r="G97" s="66">
        <f>G51+G76</f>
        <v>16559.5</v>
      </c>
      <c r="H97" s="66">
        <f>H51+H76</f>
        <v>49399.432510000006</v>
      </c>
      <c r="I97" s="66">
        <f>I51+I76</f>
        <v>0</v>
      </c>
      <c r="J97" s="67" t="s">
        <v>22</v>
      </c>
    </row>
    <row r="98" ht="13.9" customHeight="1">
      <c r="A98" s="56"/>
      <c r="B98" s="57"/>
      <c r="C98" s="65">
        <v>2023</v>
      </c>
      <c r="D98" s="66">
        <f>D52+D88</f>
        <v>33389.5</v>
      </c>
      <c r="E98" s="66">
        <f>E52+E88</f>
        <v>0</v>
      </c>
      <c r="F98" s="66">
        <f>F52+F88</f>
        <v>0</v>
      </c>
      <c r="G98" s="66">
        <f>G52+G88</f>
        <v>0</v>
      </c>
      <c r="H98" s="66">
        <f>H52+H88</f>
        <v>33389.5</v>
      </c>
      <c r="I98" s="66">
        <f>I52+I88</f>
        <v>0</v>
      </c>
      <c r="J98" s="67" t="s">
        <v>19</v>
      </c>
    </row>
    <row r="99" ht="13.9" customHeight="1">
      <c r="A99" s="56"/>
      <c r="B99" s="57"/>
      <c r="C99" s="61" t="s">
        <v>29</v>
      </c>
      <c r="D99" s="68">
        <f>D97+D98</f>
        <v>116984.76251</v>
      </c>
      <c r="E99" s="68">
        <f>E97+E98</f>
        <v>0</v>
      </c>
      <c r="F99" s="68">
        <f>F97+F98</f>
        <v>17636.330000000002</v>
      </c>
      <c r="G99" s="68">
        <f>G97+G98</f>
        <v>16559.5</v>
      </c>
      <c r="H99" s="68">
        <f>H97+H98</f>
        <v>82788.932510000013</v>
      </c>
      <c r="I99" s="68">
        <f>I97+I98</f>
        <v>0</v>
      </c>
      <c r="J99" s="69"/>
    </row>
    <row r="100" ht="13.9" customHeight="1">
      <c r="A100" s="56"/>
      <c r="B100" s="57"/>
      <c r="C100" s="65">
        <v>2024</v>
      </c>
      <c r="D100" s="66">
        <f>D54+D77</f>
        <v>80875.854999999996</v>
      </c>
      <c r="E100" s="66">
        <f>E77</f>
        <v>0</v>
      </c>
      <c r="F100" s="66">
        <f>F54+F77</f>
        <v>16005.355</v>
      </c>
      <c r="G100" s="66">
        <f>G77</f>
        <v>0</v>
      </c>
      <c r="H100" s="66">
        <f>H54+H77</f>
        <v>64870.5</v>
      </c>
      <c r="I100" s="66">
        <f>I77</f>
        <v>0</v>
      </c>
      <c r="J100" s="67" t="s">
        <v>22</v>
      </c>
    </row>
    <row r="101" ht="13.9" customHeight="1">
      <c r="A101" s="56"/>
      <c r="B101" s="57"/>
      <c r="C101" s="65">
        <v>2024</v>
      </c>
      <c r="D101" s="66">
        <f>D55+D89</f>
        <v>33389.5</v>
      </c>
      <c r="E101" s="66">
        <f>E55+E89</f>
        <v>0</v>
      </c>
      <c r="F101" s="66">
        <f>F55+F89</f>
        <v>0</v>
      </c>
      <c r="G101" s="66">
        <f>G55+G89</f>
        <v>0</v>
      </c>
      <c r="H101" s="66">
        <f>H55+H89</f>
        <v>33389.5</v>
      </c>
      <c r="I101" s="66">
        <f>I55+I89</f>
        <v>0</v>
      </c>
      <c r="J101" s="67" t="s">
        <v>19</v>
      </c>
    </row>
    <row r="102" ht="13.9" customHeight="1">
      <c r="A102" s="56"/>
      <c r="B102" s="57"/>
      <c r="C102" s="70" t="s">
        <v>29</v>
      </c>
      <c r="D102" s="68">
        <f>D100+D101</f>
        <v>114265.355</v>
      </c>
      <c r="E102" s="68">
        <f>E100+E101</f>
        <v>0</v>
      </c>
      <c r="F102" s="68">
        <f>F100+F101</f>
        <v>16005.355</v>
      </c>
      <c r="G102" s="68">
        <f>G100+G101</f>
        <v>0</v>
      </c>
      <c r="H102" s="68">
        <f>H100+H101</f>
        <v>98260</v>
      </c>
      <c r="I102" s="68">
        <f>I100+I101</f>
        <v>0</v>
      </c>
      <c r="J102" s="69"/>
    </row>
    <row r="103" ht="13.9" customHeight="1">
      <c r="A103" s="56"/>
      <c r="B103" s="57"/>
      <c r="C103" s="71">
        <v>2025</v>
      </c>
      <c r="D103" s="66">
        <f>D57+D78</f>
        <v>85947.929999999993</v>
      </c>
      <c r="E103" s="66">
        <f>E78</f>
        <v>0</v>
      </c>
      <c r="F103" s="66">
        <f>F57+F78</f>
        <v>16014.83</v>
      </c>
      <c r="G103" s="66">
        <f>G78</f>
        <v>0</v>
      </c>
      <c r="H103" s="66">
        <f>H57+H78</f>
        <v>69933.099999999991</v>
      </c>
      <c r="I103" s="66">
        <f>I78</f>
        <v>0</v>
      </c>
      <c r="J103" s="67" t="s">
        <v>22</v>
      </c>
    </row>
    <row r="104" ht="13.9" customHeight="1">
      <c r="A104" s="56"/>
      <c r="B104" s="57"/>
      <c r="C104" s="65">
        <v>2025</v>
      </c>
      <c r="D104" s="66">
        <f>D58+D90</f>
        <v>33389.5</v>
      </c>
      <c r="E104" s="66">
        <f>E58+E90</f>
        <v>0</v>
      </c>
      <c r="F104" s="66">
        <f>F58+F90</f>
        <v>0</v>
      </c>
      <c r="G104" s="66">
        <f>G58+G90</f>
        <v>0</v>
      </c>
      <c r="H104" s="66">
        <f>H58+H90</f>
        <v>33389.5</v>
      </c>
      <c r="I104" s="66">
        <f>I58+I90</f>
        <v>0</v>
      </c>
      <c r="J104" s="67" t="s">
        <v>19</v>
      </c>
    </row>
    <row r="105" ht="13.9" customHeight="1">
      <c r="A105" s="56"/>
      <c r="B105" s="57"/>
      <c r="C105" s="61" t="s">
        <v>29</v>
      </c>
      <c r="D105" s="68">
        <f>D103+D104</f>
        <v>119337.42999999999</v>
      </c>
      <c r="E105" s="68">
        <f>E103+E104</f>
        <v>0</v>
      </c>
      <c r="F105" s="68">
        <f>F103+F104</f>
        <v>16014.83</v>
      </c>
      <c r="G105" s="68">
        <f>G103+G104</f>
        <v>0</v>
      </c>
      <c r="H105" s="68">
        <f>H103+H104</f>
        <v>103322.59999999999</v>
      </c>
      <c r="I105" s="68">
        <f>I103+I104</f>
        <v>0</v>
      </c>
      <c r="J105" s="69"/>
    </row>
    <row r="106" ht="13.9" customHeight="1">
      <c r="A106" s="56"/>
      <c r="B106" s="57"/>
      <c r="C106" s="65">
        <v>2026</v>
      </c>
      <c r="D106" s="66">
        <f>D79+D60</f>
        <v>85947.929999999993</v>
      </c>
      <c r="E106" s="66">
        <f>E79+E60</f>
        <v>0</v>
      </c>
      <c r="F106" s="66">
        <f>F79+F60</f>
        <v>16014.83</v>
      </c>
      <c r="G106" s="66">
        <f>G79+G60</f>
        <v>0</v>
      </c>
      <c r="H106" s="66">
        <f>H79+H60</f>
        <v>69933.099999999991</v>
      </c>
      <c r="I106" s="66">
        <f>I79+I60</f>
        <v>0</v>
      </c>
      <c r="J106" s="67" t="s">
        <v>22</v>
      </c>
    </row>
    <row r="107" ht="13.9" customHeight="1">
      <c r="A107" s="56"/>
      <c r="B107" s="57"/>
      <c r="C107" s="65">
        <v>2026</v>
      </c>
      <c r="D107" s="66">
        <f>D91+D61</f>
        <v>33389.5</v>
      </c>
      <c r="E107" s="66">
        <f>E91+E61</f>
        <v>0</v>
      </c>
      <c r="F107" s="66">
        <f>F91+F61</f>
        <v>0</v>
      </c>
      <c r="G107" s="66">
        <f>G91+G61</f>
        <v>0</v>
      </c>
      <c r="H107" s="66">
        <f>H91+H61</f>
        <v>33389.5</v>
      </c>
      <c r="I107" s="66">
        <f>I91+I61</f>
        <v>0</v>
      </c>
      <c r="J107" s="67" t="s">
        <v>19</v>
      </c>
    </row>
    <row r="108" ht="13.9" customHeight="1">
      <c r="A108" s="56"/>
      <c r="B108" s="57"/>
      <c r="C108" s="61" t="s">
        <v>29</v>
      </c>
      <c r="D108" s="68">
        <f>D106+D107</f>
        <v>119337.42999999999</v>
      </c>
      <c r="E108" s="68">
        <f>E106+E107</f>
        <v>0</v>
      </c>
      <c r="F108" s="68">
        <f>F106+F107</f>
        <v>16014.83</v>
      </c>
      <c r="G108" s="68">
        <f>G106+G107</f>
        <v>0</v>
      </c>
      <c r="H108" s="68">
        <f>H106+H107</f>
        <v>103322.59999999999</v>
      </c>
      <c r="I108" s="68">
        <f>I106+I107</f>
        <v>0</v>
      </c>
      <c r="J108" s="69"/>
    </row>
    <row r="109" ht="15">
      <c r="A109" s="44"/>
      <c r="B109" s="62"/>
      <c r="C109" s="72" t="s">
        <v>37</v>
      </c>
      <c r="D109" s="73">
        <f>D96+D99+D102+D105+D108</f>
        <v>576342.55105999997</v>
      </c>
      <c r="E109" s="73">
        <f>E96+E99+E102+E105+E108</f>
        <v>0</v>
      </c>
      <c r="F109" s="73">
        <f>F96+F99+F102+F105+F108</f>
        <v>82473.285000000003</v>
      </c>
      <c r="G109" s="73">
        <f>G96+G99+G102+G105+G108</f>
        <v>24641.150000000001</v>
      </c>
      <c r="H109" s="73">
        <f>H96+H99+H102+H105+H108</f>
        <v>469228.11605999997</v>
      </c>
      <c r="I109" s="73">
        <f>I96+I99+I102+I105+I108</f>
        <v>0</v>
      </c>
      <c r="J109" s="74"/>
    </row>
  </sheetData>
  <mergeCells count="47">
    <mergeCell ref="I1:J2"/>
    <mergeCell ref="I3:J3"/>
    <mergeCell ref="A4:J4"/>
    <mergeCell ref="A5:J5"/>
    <mergeCell ref="A7:A10"/>
    <mergeCell ref="B7:B10"/>
    <mergeCell ref="C7:C10"/>
    <mergeCell ref="D7:I7"/>
    <mergeCell ref="J7:J10"/>
    <mergeCell ref="D8:I8"/>
    <mergeCell ref="D9:D10"/>
    <mergeCell ref="E9:E10"/>
    <mergeCell ref="F9:F10"/>
    <mergeCell ref="G9:G10"/>
    <mergeCell ref="H9:H10"/>
    <mergeCell ref="I9:I10"/>
    <mergeCell ref="A12:J12"/>
    <mergeCell ref="A13:J13"/>
    <mergeCell ref="A14:A18"/>
    <mergeCell ref="B14:B18"/>
    <mergeCell ref="A19:A25"/>
    <mergeCell ref="B19:B25"/>
    <mergeCell ref="C19:C20"/>
    <mergeCell ref="A26:A30"/>
    <mergeCell ref="B26:B30"/>
    <mergeCell ref="A31:A36"/>
    <mergeCell ref="B31:B36"/>
    <mergeCell ref="C31:C32"/>
    <mergeCell ref="A37:A41"/>
    <mergeCell ref="B37:B41"/>
    <mergeCell ref="A42:A46"/>
    <mergeCell ref="B42:B46"/>
    <mergeCell ref="A47:B62"/>
    <mergeCell ref="A63:B63"/>
    <mergeCell ref="A64:J64"/>
    <mergeCell ref="A65:A69"/>
    <mergeCell ref="B65:B69"/>
    <mergeCell ref="A70:A74"/>
    <mergeCell ref="B70:B74"/>
    <mergeCell ref="A75:B79"/>
    <mergeCell ref="A80:B80"/>
    <mergeCell ref="A81:J81"/>
    <mergeCell ref="A82:A86"/>
    <mergeCell ref="B82:B86"/>
    <mergeCell ref="A87:B91"/>
    <mergeCell ref="A92:B92"/>
    <mergeCell ref="A93:B109"/>
  </mergeCells>
  <printOptions headings="0" gridLines="0"/>
  <pageMargins left="0.25196850393700787" right="0.25196850393700787" top="0.75196850393700776" bottom="0.75196850393700776" header="0.29999999999999999" footer="0.29999999999999999"/>
  <pageSetup paperSize="9" scale="90" firstPageNumber="1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revision>6</cp:revision>
  <dcterms:created xsi:type="dcterms:W3CDTF">2015-06-05T18:19:00Z</dcterms:created>
  <dcterms:modified xsi:type="dcterms:W3CDTF">2023-07-26T10:53:05Z</dcterms:modified>
  <cp:version>1048576</cp:version>
</cp:coreProperties>
</file>