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Z:\муниципальные программы\программы 20-25 в новом формате\муниципальная программа Район\Редакция 01.01.2023\"/>
    </mc:Choice>
  </mc:AlternateContent>
  <xr:revisionPtr revIDLastSave="0" documentId="13_ncr:1_{AD747437-C5A4-4E4A-B02C-CDCACA6A74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иложение 2" sheetId="1" r:id="rId1"/>
  </sheets>
  <calcPr calcId="181029"/>
</workbook>
</file>

<file path=xl/calcChain.xml><?xml version="1.0" encoding="utf-8"?>
<calcChain xmlns="http://schemas.openxmlformats.org/spreadsheetml/2006/main">
  <c r="E59" i="1" l="1"/>
  <c r="F59" i="1"/>
  <c r="G59" i="1"/>
  <c r="H59" i="1"/>
  <c r="I59" i="1"/>
  <c r="D57" i="1"/>
  <c r="F45" i="1" l="1"/>
  <c r="G45" i="1"/>
  <c r="H45" i="1"/>
  <c r="I45" i="1"/>
  <c r="E45" i="1"/>
  <c r="F44" i="1"/>
  <c r="G44" i="1"/>
  <c r="H44" i="1"/>
  <c r="I44" i="1"/>
  <c r="E44" i="1"/>
  <c r="F43" i="1"/>
  <c r="G43" i="1"/>
  <c r="H43" i="1"/>
  <c r="I43" i="1"/>
  <c r="E43" i="1"/>
  <c r="H42" i="1"/>
  <c r="H46" i="1" s="1"/>
  <c r="G42" i="1"/>
  <c r="G46" i="1" s="1"/>
  <c r="F42" i="1"/>
  <c r="F46" i="1" s="1"/>
  <c r="E42" i="1"/>
  <c r="E46" i="1" s="1"/>
  <c r="I42" i="1"/>
  <c r="I46" i="1" s="1"/>
  <c r="H87" i="1"/>
  <c r="H88" i="1"/>
  <c r="H86" i="1"/>
  <c r="D41" i="1"/>
  <c r="D56" i="1"/>
  <c r="D59" i="1" s="1"/>
  <c r="I88" i="1"/>
  <c r="G88" i="1"/>
  <c r="F88" i="1"/>
  <c r="E88" i="1"/>
  <c r="I87" i="1"/>
  <c r="G87" i="1"/>
  <c r="F87" i="1"/>
  <c r="E87" i="1"/>
  <c r="I86" i="1"/>
  <c r="G86" i="1"/>
  <c r="F86" i="1"/>
  <c r="E86" i="1"/>
  <c r="I84" i="1"/>
  <c r="H84" i="1"/>
  <c r="G84" i="1"/>
  <c r="F84" i="1"/>
  <c r="E84" i="1"/>
  <c r="I83" i="1"/>
  <c r="H83" i="1"/>
  <c r="G83" i="1"/>
  <c r="F83" i="1"/>
  <c r="E83" i="1"/>
  <c r="D82" i="1"/>
  <c r="D81" i="1"/>
  <c r="D80" i="1"/>
  <c r="I79" i="1"/>
  <c r="H79" i="1"/>
  <c r="G79" i="1"/>
  <c r="F79" i="1"/>
  <c r="E79" i="1"/>
  <c r="D78" i="1"/>
  <c r="D77" i="1"/>
  <c r="D79" i="1" s="1"/>
  <c r="I76" i="1"/>
  <c r="H76" i="1"/>
  <c r="G76" i="1"/>
  <c r="F76" i="1"/>
  <c r="E76" i="1"/>
  <c r="D75" i="1"/>
  <c r="D74" i="1"/>
  <c r="D73" i="1"/>
  <c r="D72" i="1"/>
  <c r="D71" i="1"/>
  <c r="D70" i="1"/>
  <c r="D69" i="1"/>
  <c r="D68" i="1"/>
  <c r="D67" i="1"/>
  <c r="I66" i="1"/>
  <c r="H66" i="1"/>
  <c r="G66" i="1"/>
  <c r="F66" i="1"/>
  <c r="E66" i="1"/>
  <c r="D65" i="1"/>
  <c r="D84" i="1" s="1"/>
  <c r="D92" i="1" s="1"/>
  <c r="D64" i="1"/>
  <c r="I61" i="1"/>
  <c r="H61" i="1"/>
  <c r="G61" i="1"/>
  <c r="F61" i="1"/>
  <c r="E61" i="1"/>
  <c r="I60" i="1"/>
  <c r="H60" i="1"/>
  <c r="G60" i="1"/>
  <c r="F60" i="1"/>
  <c r="E60" i="1"/>
  <c r="I58" i="1"/>
  <c r="I62" i="1" s="1"/>
  <c r="H58" i="1"/>
  <c r="H62" i="1" s="1"/>
  <c r="G58" i="1"/>
  <c r="G62" i="1" s="1"/>
  <c r="F58" i="1"/>
  <c r="F62" i="1" s="1"/>
  <c r="E58" i="1"/>
  <c r="E62" i="1" s="1"/>
  <c r="D55" i="1"/>
  <c r="D54" i="1"/>
  <c r="D53" i="1"/>
  <c r="D52" i="1"/>
  <c r="D51" i="1"/>
  <c r="D61" i="1" s="1"/>
  <c r="D50" i="1"/>
  <c r="D49" i="1"/>
  <c r="D48" i="1"/>
  <c r="D58" i="1" s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I21" i="1" s="1"/>
  <c r="H17" i="1"/>
  <c r="G17" i="1"/>
  <c r="G21" i="1" s="1"/>
  <c r="F17" i="1"/>
  <c r="F21" i="1" s="1"/>
  <c r="E17" i="1"/>
  <c r="E21" i="1" s="1"/>
  <c r="D16" i="1"/>
  <c r="D20" i="1" s="1"/>
  <c r="D15" i="1"/>
  <c r="D19" i="1" s="1"/>
  <c r="D14" i="1"/>
  <c r="D18" i="1" s="1"/>
  <c r="D13" i="1"/>
  <c r="D17" i="1" s="1"/>
  <c r="D21" i="1" s="1"/>
  <c r="D86" i="1" l="1"/>
  <c r="D95" i="1" s="1"/>
  <c r="D42" i="1"/>
  <c r="D43" i="1"/>
  <c r="D44" i="1"/>
  <c r="D45" i="1"/>
  <c r="D88" i="1"/>
  <c r="D101" i="1" s="1"/>
  <c r="D87" i="1"/>
  <c r="D98" i="1" s="1"/>
  <c r="H21" i="1"/>
  <c r="D76" i="1"/>
  <c r="D60" i="1"/>
  <c r="E104" i="1"/>
  <c r="E90" i="1"/>
  <c r="F104" i="1"/>
  <c r="F90" i="1"/>
  <c r="G104" i="1"/>
  <c r="G90" i="1"/>
  <c r="H104" i="1"/>
  <c r="H90" i="1"/>
  <c r="I104" i="1"/>
  <c r="I90" i="1"/>
  <c r="E108" i="1"/>
  <c r="E94" i="1"/>
  <c r="F108" i="1"/>
  <c r="F94" i="1"/>
  <c r="G108" i="1"/>
  <c r="G94" i="1"/>
  <c r="H108" i="1"/>
  <c r="H94" i="1"/>
  <c r="I108" i="1"/>
  <c r="I94" i="1"/>
  <c r="E111" i="1"/>
  <c r="E97" i="1"/>
  <c r="F111" i="1"/>
  <c r="F97" i="1"/>
  <c r="G111" i="1"/>
  <c r="G97" i="1"/>
  <c r="H111" i="1"/>
  <c r="H97" i="1"/>
  <c r="I111" i="1"/>
  <c r="I97" i="1"/>
  <c r="E114" i="1"/>
  <c r="E100" i="1"/>
  <c r="F114" i="1"/>
  <c r="F100" i="1"/>
  <c r="G114" i="1"/>
  <c r="G100" i="1"/>
  <c r="H114" i="1"/>
  <c r="H100" i="1"/>
  <c r="I114" i="1"/>
  <c r="I100" i="1"/>
  <c r="D83" i="1"/>
  <c r="D66" i="1"/>
  <c r="E105" i="1"/>
  <c r="E91" i="1"/>
  <c r="E85" i="1"/>
  <c r="E89" i="1" s="1"/>
  <c r="F105" i="1"/>
  <c r="F91" i="1"/>
  <c r="F85" i="1"/>
  <c r="F89" i="1" s="1"/>
  <c r="G105" i="1"/>
  <c r="G91" i="1"/>
  <c r="G85" i="1"/>
  <c r="G89" i="1" s="1"/>
  <c r="H105" i="1"/>
  <c r="H91" i="1"/>
  <c r="H85" i="1"/>
  <c r="H89" i="1" s="1"/>
  <c r="I105" i="1"/>
  <c r="I91" i="1"/>
  <c r="I85" i="1"/>
  <c r="I89" i="1" s="1"/>
  <c r="E106" i="1"/>
  <c r="E92" i="1"/>
  <c r="F106" i="1"/>
  <c r="F92" i="1"/>
  <c r="G106" i="1"/>
  <c r="G92" i="1"/>
  <c r="H106" i="1"/>
  <c r="H92" i="1"/>
  <c r="I106" i="1"/>
  <c r="I92" i="1"/>
  <c r="E109" i="1"/>
  <c r="E95" i="1"/>
  <c r="F109" i="1"/>
  <c r="F95" i="1"/>
  <c r="G109" i="1"/>
  <c r="G95" i="1"/>
  <c r="H109" i="1"/>
  <c r="H95" i="1"/>
  <c r="I109" i="1"/>
  <c r="I95" i="1"/>
  <c r="E112" i="1"/>
  <c r="E98" i="1"/>
  <c r="F112" i="1"/>
  <c r="F98" i="1"/>
  <c r="G112" i="1"/>
  <c r="G98" i="1"/>
  <c r="H112" i="1"/>
  <c r="H98" i="1"/>
  <c r="I112" i="1"/>
  <c r="I98" i="1"/>
  <c r="E115" i="1"/>
  <c r="E101" i="1"/>
  <c r="F115" i="1"/>
  <c r="F101" i="1"/>
  <c r="G115" i="1"/>
  <c r="G101" i="1"/>
  <c r="H115" i="1"/>
  <c r="H101" i="1"/>
  <c r="I115" i="1"/>
  <c r="I101" i="1"/>
  <c r="D62" i="1" l="1"/>
  <c r="D46" i="1"/>
  <c r="I116" i="1"/>
  <c r="H116" i="1"/>
  <c r="G116" i="1"/>
  <c r="F116" i="1"/>
  <c r="E116" i="1"/>
  <c r="I113" i="1"/>
  <c r="H113" i="1"/>
  <c r="G113" i="1"/>
  <c r="F113" i="1"/>
  <c r="E113" i="1"/>
  <c r="I110" i="1"/>
  <c r="H110" i="1"/>
  <c r="G110" i="1"/>
  <c r="F110" i="1"/>
  <c r="E110" i="1"/>
  <c r="I102" i="1"/>
  <c r="H102" i="1"/>
  <c r="G102" i="1"/>
  <c r="F102" i="1"/>
  <c r="E102" i="1"/>
  <c r="I99" i="1"/>
  <c r="H99" i="1"/>
  <c r="G99" i="1"/>
  <c r="F99" i="1"/>
  <c r="E99" i="1"/>
  <c r="I96" i="1"/>
  <c r="H96" i="1"/>
  <c r="G96" i="1"/>
  <c r="F96" i="1"/>
  <c r="E96" i="1"/>
  <c r="D115" i="1"/>
  <c r="D112" i="1"/>
  <c r="D109" i="1"/>
  <c r="D106" i="1"/>
  <c r="D105" i="1"/>
  <c r="D91" i="1"/>
  <c r="D85" i="1"/>
  <c r="D89" i="1" s="1"/>
  <c r="D114" i="1"/>
  <c r="D116" i="1" s="1"/>
  <c r="D111" i="1"/>
  <c r="D113" i="1" s="1"/>
  <c r="D108" i="1"/>
  <c r="D110" i="1" s="1"/>
  <c r="I93" i="1"/>
  <c r="I103" i="1" s="1"/>
  <c r="I107" i="1"/>
  <c r="I117" i="1" s="1"/>
  <c r="H93" i="1"/>
  <c r="H103" i="1" s="1"/>
  <c r="H107" i="1"/>
  <c r="G93" i="1"/>
  <c r="G107" i="1"/>
  <c r="F93" i="1"/>
  <c r="F103" i="1" s="1"/>
  <c r="F107" i="1"/>
  <c r="E93" i="1"/>
  <c r="E103" i="1" s="1"/>
  <c r="E107" i="1"/>
  <c r="E117" i="1" s="1"/>
  <c r="D104" i="1"/>
  <c r="D100" i="1"/>
  <c r="D102" i="1" s="1"/>
  <c r="D97" i="1"/>
  <c r="D99" i="1" s="1"/>
  <c r="D94" i="1"/>
  <c r="D96" i="1" s="1"/>
  <c r="D90" i="1"/>
  <c r="D93" i="1" s="1"/>
  <c r="G117" i="1" l="1"/>
  <c r="D107" i="1"/>
  <c r="F117" i="1"/>
  <c r="H117" i="1"/>
  <c r="D117" i="1"/>
  <c r="G103" i="1"/>
  <c r="D103" i="1"/>
</calcChain>
</file>

<file path=xl/sharedStrings.xml><?xml version="1.0" encoding="utf-8"?>
<sst xmlns="http://schemas.openxmlformats.org/spreadsheetml/2006/main" count="152" uniqueCount="48">
  <si>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</si>
  <si>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</si>
  <si>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</si>
  <si>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</si>
  <si>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</si>
  <si>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</si>
  <si>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</si>
  <si>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</si>
  <si>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</si>
  <si>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</si>
  <si>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</si>
  <si>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</si>
  <si>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</si>
  <si>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</si>
  <si>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</si>
  <si>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</si>
  <si>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</si>
  <si>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</si>
  <si>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</si>
  <si>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</si>
  <si>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2022-2025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</si>
  <si>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</si>
  <si>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</si>
  <si>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</si>
  <si>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</si>
  <si>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</si>
  <si>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Формирование доступной среды жизнедеятельности для инвалидов в ЛО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</si>
  <si>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</si>
  <si>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</si>
  <si>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</si>
  <si>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</si>
  <si>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</si>
  <si>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</si>
  <si>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</si>
  <si>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</si>
  <si>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</si>
  <si>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</si>
  <si>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</si>
  <si>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</si>
  <si>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</si>
  <si>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</si>
  <si>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Материально-техническое обеспечение молодежных коворкинг-центров-софинансирование субсидий ОБ</t>
  </si>
  <si>
    <t>Развитие инфраструктуры организаций культуры</t>
  </si>
  <si>
    <t>Комплектование книжных фондов/Государственная поддержка лучших сельских учреждений культуры</t>
  </si>
  <si>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</si>
  <si>
    <t>утверждено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от________№_____)</t>
  </si>
  <si>
    <t>Итого</t>
  </si>
  <si>
    <t>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</si>
</sst>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6" x14ac:knownFonts="1">
    <font>
      <sz val="11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164" fontId="5" fillId="7" borderId="20" xfId="0" applyNumberFormat="1" applyFont="1" applyFill="1" applyBorder="1" applyAlignment="1">
      <alignment horizontal="center" vertical="center" wrapText="1"/>
    </xf>
    <xf numFmtId="2" fontId="4" fillId="7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85" zoomScaleNormal="85" workbookViewId="0">
      <selection activeCell="J109" sqref="J109"/>
    </sheetView>
  </sheetViews>
  <sheetFormatPr defaultColWidth="8.85546875" defaultRowHeight="15.75" x14ac:dyDescent="0.25"/>
  <cols>
    <col min="1" max="1" width="8.85546875" style="1" bestFit="1" customWidth="1"/>
    <col min="2" max="2" width="51.42578125" style="1" customWidth="1"/>
    <col min="3" max="3" width="15.28515625" style="1" customWidth="1"/>
    <col min="4" max="4" width="17.28515625" style="1" customWidth="1"/>
    <col min="5" max="5" width="17" style="1" customWidth="1"/>
    <col min="6" max="6" width="16.7109375" style="1" customWidth="1"/>
    <col min="7" max="7" width="16.85546875" style="1" customWidth="1"/>
    <col min="8" max="9" width="16.5703125" style="1" customWidth="1"/>
    <col min="10" max="10" width="19.7109375" style="1" customWidth="1"/>
    <col min="11" max="11" width="8.85546875" style="1" bestFit="1" customWidth="1"/>
    <col min="12" max="16384" width="8.85546875" style="1"/>
  </cols>
  <sheetData>
    <row r="1" spans="1:10" ht="87" customHeight="1" x14ac:dyDescent="0.25">
      <c r="I1" s="59" t="s">
        <v>44</v>
      </c>
      <c r="J1" s="59"/>
    </row>
    <row r="2" spans="1:10" ht="107.25" customHeight="1" x14ac:dyDescent="0.25">
      <c r="I2" s="59" t="s">
        <v>45</v>
      </c>
      <c r="J2" s="59"/>
    </row>
    <row r="3" spans="1:10" ht="18.75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5.15" customHeight="1" x14ac:dyDescent="0.25">
      <c r="B5" s="2"/>
      <c r="C5" s="2"/>
      <c r="D5" s="2"/>
      <c r="E5" s="2"/>
      <c r="F5" s="2"/>
      <c r="G5" s="2"/>
      <c r="H5" s="2"/>
      <c r="I5" s="3"/>
    </row>
    <row r="6" spans="1:10" ht="25.15" customHeight="1" x14ac:dyDescent="0.25">
      <c r="A6" s="66" t="s">
        <v>2</v>
      </c>
      <c r="B6" s="66" t="s">
        <v>3</v>
      </c>
      <c r="C6" s="66" t="s">
        <v>4</v>
      </c>
      <c r="D6" s="66" t="s">
        <v>5</v>
      </c>
      <c r="E6" s="106"/>
      <c r="F6" s="106"/>
      <c r="G6" s="106"/>
      <c r="H6" s="106"/>
      <c r="I6" s="107"/>
      <c r="J6" s="66" t="s">
        <v>6</v>
      </c>
    </row>
    <row r="7" spans="1:10" ht="25.15" customHeight="1" x14ac:dyDescent="0.25">
      <c r="A7" s="67"/>
      <c r="B7" s="67"/>
      <c r="C7" s="67"/>
      <c r="D7" s="66" t="s">
        <v>7</v>
      </c>
      <c r="E7" s="106"/>
      <c r="F7" s="106"/>
      <c r="G7" s="106"/>
      <c r="H7" s="106"/>
      <c r="I7" s="107"/>
      <c r="J7" s="67"/>
    </row>
    <row r="8" spans="1:10" ht="26.45" customHeight="1" x14ac:dyDescent="0.25">
      <c r="A8" s="67"/>
      <c r="B8" s="67"/>
      <c r="C8" s="67"/>
      <c r="D8" s="66" t="s">
        <v>8</v>
      </c>
      <c r="E8" s="66" t="s">
        <v>9</v>
      </c>
      <c r="F8" s="66" t="s">
        <v>10</v>
      </c>
      <c r="G8" s="66" t="s">
        <v>11</v>
      </c>
      <c r="H8" s="66" t="s">
        <v>12</v>
      </c>
      <c r="I8" s="66" t="s">
        <v>13</v>
      </c>
      <c r="J8" s="67"/>
    </row>
    <row r="9" spans="1:10" ht="49.9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">
        <v>10</v>
      </c>
    </row>
    <row r="11" spans="1:10" ht="31.15" customHeight="1" x14ac:dyDescent="0.25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31.9" customHeight="1" x14ac:dyDescent="0.25">
      <c r="A12" s="63" t="s">
        <v>15</v>
      </c>
      <c r="B12" s="64"/>
      <c r="C12" s="64"/>
      <c r="D12" s="64"/>
      <c r="E12" s="64"/>
      <c r="F12" s="64"/>
      <c r="G12" s="64"/>
      <c r="H12" s="64"/>
      <c r="I12" s="64"/>
      <c r="J12" s="65"/>
    </row>
    <row r="13" spans="1:10" x14ac:dyDescent="0.25">
      <c r="A13" s="82">
        <v>1</v>
      </c>
      <c r="B13" s="69" t="s">
        <v>16</v>
      </c>
      <c r="C13" s="4">
        <v>2022</v>
      </c>
      <c r="D13" s="7">
        <f>E13+F13+G13+H13+I13</f>
        <v>10000</v>
      </c>
      <c r="E13" s="8">
        <v>10000</v>
      </c>
      <c r="F13" s="8">
        <v>0</v>
      </c>
      <c r="G13" s="8">
        <v>0</v>
      </c>
      <c r="H13" s="8">
        <v>0</v>
      </c>
      <c r="I13" s="8">
        <v>0</v>
      </c>
      <c r="J13" s="4" t="s">
        <v>17</v>
      </c>
    </row>
    <row r="14" spans="1:10" x14ac:dyDescent="0.25">
      <c r="A14" s="67"/>
      <c r="B14" s="70"/>
      <c r="C14" s="4">
        <v>2023</v>
      </c>
      <c r="D14" s="7">
        <f>E14+F14+G14+H14+I14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" t="s">
        <v>17</v>
      </c>
    </row>
    <row r="15" spans="1:10" x14ac:dyDescent="0.25">
      <c r="A15" s="67"/>
      <c r="B15" s="70"/>
      <c r="C15" s="4">
        <v>2024</v>
      </c>
      <c r="D15" s="7">
        <f>E15+F15+G15+H15+I15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4" t="s">
        <v>17</v>
      </c>
    </row>
    <row r="16" spans="1:10" x14ac:dyDescent="0.25">
      <c r="A16" s="73"/>
      <c r="B16" s="71"/>
      <c r="C16" s="6">
        <v>2025</v>
      </c>
      <c r="D16" s="9">
        <f>E16+F16+G16+H16+I16</f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 t="s">
        <v>17</v>
      </c>
    </row>
    <row r="17" spans="1:10" x14ac:dyDescent="0.25">
      <c r="A17" s="63" t="s">
        <v>18</v>
      </c>
      <c r="B17" s="88"/>
      <c r="C17" s="11">
        <v>2022</v>
      </c>
      <c r="D17" s="12">
        <f t="shared" ref="D17:I20" si="0">D13</f>
        <v>10000</v>
      </c>
      <c r="E17" s="12">
        <f t="shared" si="0"/>
        <v>10000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1" t="s">
        <v>17</v>
      </c>
    </row>
    <row r="18" spans="1:10" x14ac:dyDescent="0.25">
      <c r="A18" s="89"/>
      <c r="B18" s="90"/>
      <c r="C18" s="11">
        <v>2023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1" t="s">
        <v>17</v>
      </c>
    </row>
    <row r="19" spans="1:10" x14ac:dyDescent="0.25">
      <c r="A19" s="89"/>
      <c r="B19" s="90"/>
      <c r="C19" s="11">
        <v>2024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1" t="s">
        <v>17</v>
      </c>
    </row>
    <row r="20" spans="1:10" x14ac:dyDescent="0.25">
      <c r="A20" s="100"/>
      <c r="B20" s="101"/>
      <c r="C20" s="11">
        <v>2025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1" t="s">
        <v>17</v>
      </c>
    </row>
    <row r="21" spans="1:10" x14ac:dyDescent="0.25">
      <c r="A21" s="102" t="s">
        <v>19</v>
      </c>
      <c r="B21" s="103"/>
      <c r="C21" s="14" t="s">
        <v>20</v>
      </c>
      <c r="D21" s="14">
        <f t="shared" ref="D21:I21" si="1">D17+D18+D19+D20</f>
        <v>10000</v>
      </c>
      <c r="E21" s="14">
        <f t="shared" si="1"/>
        <v>10000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5" t="s">
        <v>17</v>
      </c>
    </row>
    <row r="22" spans="1:10" ht="28.5" customHeight="1" x14ac:dyDescent="0.25">
      <c r="A22" s="63" t="s">
        <v>21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0" ht="28.5" customHeight="1" x14ac:dyDescent="0.25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ht="24.75" customHeight="1" x14ac:dyDescent="0.25">
      <c r="A24" s="66">
        <v>1</v>
      </c>
      <c r="B24" s="95" t="s">
        <v>23</v>
      </c>
      <c r="C24" s="4">
        <v>2022</v>
      </c>
      <c r="D24" s="7">
        <f t="shared" ref="D24:D40" si="2">E24+F24+G24+H24+I24</f>
        <v>272.3</v>
      </c>
      <c r="E24" s="8">
        <v>0</v>
      </c>
      <c r="F24" s="8">
        <v>0</v>
      </c>
      <c r="G24" s="8">
        <v>272.3</v>
      </c>
      <c r="H24" s="8">
        <v>0</v>
      </c>
      <c r="I24" s="8">
        <v>0</v>
      </c>
      <c r="J24" s="4" t="s">
        <v>17</v>
      </c>
    </row>
    <row r="25" spans="1:10" ht="18.75" customHeight="1" x14ac:dyDescent="0.25">
      <c r="A25" s="67"/>
      <c r="B25" s="70"/>
      <c r="C25" s="4">
        <v>2023</v>
      </c>
      <c r="D25" s="7">
        <f t="shared" si="2"/>
        <v>144.4</v>
      </c>
      <c r="E25" s="8">
        <v>0</v>
      </c>
      <c r="F25" s="8">
        <v>0</v>
      </c>
      <c r="G25" s="8">
        <v>144.4</v>
      </c>
      <c r="H25" s="8">
        <v>0</v>
      </c>
      <c r="I25" s="8">
        <v>0</v>
      </c>
      <c r="J25" s="4" t="s">
        <v>17</v>
      </c>
    </row>
    <row r="26" spans="1:10" ht="18.75" customHeight="1" x14ac:dyDescent="0.25">
      <c r="A26" s="67"/>
      <c r="B26" s="70"/>
      <c r="C26" s="4">
        <v>2024</v>
      </c>
      <c r="D26" s="7">
        <f t="shared" si="2"/>
        <v>127.6</v>
      </c>
      <c r="E26" s="8">
        <v>0</v>
      </c>
      <c r="F26" s="8">
        <v>0</v>
      </c>
      <c r="G26" s="8">
        <v>127.6</v>
      </c>
      <c r="H26" s="8">
        <v>0</v>
      </c>
      <c r="I26" s="8">
        <v>0</v>
      </c>
      <c r="J26" s="4" t="s">
        <v>17</v>
      </c>
    </row>
    <row r="27" spans="1:10" ht="18.75" customHeight="1" x14ac:dyDescent="0.25">
      <c r="A27" s="68"/>
      <c r="B27" s="94"/>
      <c r="C27" s="4">
        <v>2025</v>
      </c>
      <c r="D27" s="7">
        <f t="shared" si="2"/>
        <v>133.5</v>
      </c>
      <c r="E27" s="8">
        <v>0</v>
      </c>
      <c r="F27" s="8">
        <v>0</v>
      </c>
      <c r="G27" s="8">
        <v>133.5</v>
      </c>
      <c r="H27" s="8">
        <v>0</v>
      </c>
      <c r="I27" s="8">
        <v>0</v>
      </c>
      <c r="J27" s="4" t="s">
        <v>17</v>
      </c>
    </row>
    <row r="28" spans="1:10" ht="18.75" customHeight="1" x14ac:dyDescent="0.25">
      <c r="A28" s="82">
        <v>2</v>
      </c>
      <c r="B28" s="69" t="s">
        <v>24</v>
      </c>
      <c r="C28" s="4">
        <v>2022</v>
      </c>
      <c r="D28" s="7">
        <f t="shared" si="2"/>
        <v>15382.14097</v>
      </c>
      <c r="E28" s="8">
        <v>0</v>
      </c>
      <c r="F28" s="8">
        <v>0</v>
      </c>
      <c r="G28" s="8">
        <v>5428.4513999999999</v>
      </c>
      <c r="H28" s="8">
        <v>9953.6895700000005</v>
      </c>
      <c r="I28" s="8">
        <v>0</v>
      </c>
      <c r="J28" s="4" t="s">
        <v>17</v>
      </c>
    </row>
    <row r="29" spans="1:10" ht="18.75" customHeight="1" x14ac:dyDescent="0.25">
      <c r="A29" s="67"/>
      <c r="B29" s="70"/>
      <c r="C29" s="4">
        <v>2023</v>
      </c>
      <c r="D29" s="7">
        <f t="shared" si="2"/>
        <v>13708.5</v>
      </c>
      <c r="E29" s="8">
        <v>0</v>
      </c>
      <c r="F29" s="8">
        <v>0</v>
      </c>
      <c r="G29" s="8">
        <v>2823.6</v>
      </c>
      <c r="H29" s="8">
        <v>10884.9</v>
      </c>
      <c r="I29" s="8">
        <v>0</v>
      </c>
      <c r="J29" s="4" t="s">
        <v>17</v>
      </c>
    </row>
    <row r="30" spans="1:10" ht="18.75" customHeight="1" x14ac:dyDescent="0.25">
      <c r="A30" s="67"/>
      <c r="B30" s="70"/>
      <c r="C30" s="4">
        <v>2024</v>
      </c>
      <c r="D30" s="7">
        <f t="shared" si="2"/>
        <v>13485.8</v>
      </c>
      <c r="E30" s="8">
        <v>0</v>
      </c>
      <c r="F30" s="8">
        <v>0</v>
      </c>
      <c r="G30" s="8">
        <v>2600.9</v>
      </c>
      <c r="H30" s="8">
        <v>10884.9</v>
      </c>
      <c r="I30" s="8">
        <v>0</v>
      </c>
      <c r="J30" s="4" t="s">
        <v>17</v>
      </c>
    </row>
    <row r="31" spans="1:10" ht="18.75" customHeight="1" x14ac:dyDescent="0.25">
      <c r="A31" s="73"/>
      <c r="B31" s="71"/>
      <c r="C31" s="4">
        <v>2025</v>
      </c>
      <c r="D31" s="7">
        <f t="shared" si="2"/>
        <v>13604.599999999999</v>
      </c>
      <c r="E31" s="8">
        <v>0</v>
      </c>
      <c r="F31" s="8">
        <v>0</v>
      </c>
      <c r="G31" s="8">
        <v>2719.7</v>
      </c>
      <c r="H31" s="8">
        <v>10884.9</v>
      </c>
      <c r="I31" s="8">
        <v>0</v>
      </c>
      <c r="J31" s="4" t="s">
        <v>17</v>
      </c>
    </row>
    <row r="32" spans="1:10" ht="18.75" customHeight="1" x14ac:dyDescent="0.25">
      <c r="A32" s="82">
        <v>3</v>
      </c>
      <c r="B32" s="69" t="s">
        <v>25</v>
      </c>
      <c r="C32" s="4">
        <v>2022</v>
      </c>
      <c r="D32" s="7">
        <f t="shared" si="2"/>
        <v>42313.790430000001</v>
      </c>
      <c r="E32" s="8">
        <v>0</v>
      </c>
      <c r="F32" s="8">
        <v>13454.8</v>
      </c>
      <c r="G32" s="8">
        <v>5347.2</v>
      </c>
      <c r="H32" s="8">
        <v>23511.790430000001</v>
      </c>
      <c r="I32" s="8">
        <v>0</v>
      </c>
      <c r="J32" s="4" t="s">
        <v>17</v>
      </c>
    </row>
    <row r="33" spans="1:10" ht="18.75" customHeight="1" x14ac:dyDescent="0.25">
      <c r="A33" s="67"/>
      <c r="B33" s="70"/>
      <c r="C33" s="4">
        <v>2023</v>
      </c>
      <c r="D33" s="7">
        <f t="shared" si="2"/>
        <v>44882.600000000006</v>
      </c>
      <c r="E33" s="8">
        <v>0</v>
      </c>
      <c r="F33" s="8">
        <v>12777.6</v>
      </c>
      <c r="G33" s="8">
        <v>6998.3</v>
      </c>
      <c r="H33" s="8">
        <v>25106.7</v>
      </c>
      <c r="I33" s="8">
        <v>0</v>
      </c>
      <c r="J33" s="4" t="s">
        <v>17</v>
      </c>
    </row>
    <row r="34" spans="1:10" ht="18.75" customHeight="1" x14ac:dyDescent="0.25">
      <c r="A34" s="67"/>
      <c r="B34" s="70"/>
      <c r="C34" s="4">
        <v>2024</v>
      </c>
      <c r="D34" s="7">
        <f t="shared" si="2"/>
        <v>44504.4</v>
      </c>
      <c r="E34" s="8">
        <v>0</v>
      </c>
      <c r="F34" s="8">
        <v>12777.6</v>
      </c>
      <c r="G34" s="8">
        <v>6620.1</v>
      </c>
      <c r="H34" s="8">
        <v>25106.7</v>
      </c>
      <c r="I34" s="8">
        <v>0</v>
      </c>
      <c r="J34" s="4" t="s">
        <v>17</v>
      </c>
    </row>
    <row r="35" spans="1:10" ht="18.75" customHeight="1" x14ac:dyDescent="0.25">
      <c r="A35" s="73"/>
      <c r="B35" s="71"/>
      <c r="C35" s="4">
        <v>2025</v>
      </c>
      <c r="D35" s="7">
        <f t="shared" si="2"/>
        <v>44637.8</v>
      </c>
      <c r="E35" s="8">
        <v>0</v>
      </c>
      <c r="F35" s="8">
        <v>12777.6</v>
      </c>
      <c r="G35" s="8">
        <v>6753.5</v>
      </c>
      <c r="H35" s="8">
        <v>25106.7</v>
      </c>
      <c r="I35" s="8">
        <v>0</v>
      </c>
      <c r="J35" s="4" t="s">
        <v>17</v>
      </c>
    </row>
    <row r="36" spans="1:10" ht="20.25" customHeight="1" x14ac:dyDescent="0.25">
      <c r="A36" s="110">
        <v>4</v>
      </c>
      <c r="B36" s="111" t="s">
        <v>43</v>
      </c>
      <c r="C36" s="39">
        <v>2022</v>
      </c>
      <c r="D36" s="7">
        <f t="shared" si="2"/>
        <v>227.1591</v>
      </c>
      <c r="E36" s="8">
        <v>0</v>
      </c>
      <c r="F36" s="8">
        <v>199.9</v>
      </c>
      <c r="G36" s="8">
        <v>27.2591</v>
      </c>
      <c r="H36" s="8">
        <v>0</v>
      </c>
      <c r="I36" s="8">
        <v>0</v>
      </c>
      <c r="J36" s="4" t="s">
        <v>17</v>
      </c>
    </row>
    <row r="37" spans="1:10" ht="17.25" customHeight="1" x14ac:dyDescent="0.25">
      <c r="A37" s="110"/>
      <c r="B37" s="111"/>
      <c r="C37" s="39">
        <v>2023</v>
      </c>
      <c r="D37" s="7">
        <f t="shared" si="2"/>
        <v>637.16840999999999</v>
      </c>
      <c r="E37" s="8">
        <v>0</v>
      </c>
      <c r="F37" s="8">
        <v>573.4</v>
      </c>
      <c r="G37" s="8">
        <v>63.768410000000003</v>
      </c>
      <c r="H37" s="8">
        <v>0</v>
      </c>
      <c r="I37" s="8">
        <v>0</v>
      </c>
      <c r="J37" s="4" t="s">
        <v>17</v>
      </c>
    </row>
    <row r="38" spans="1:10" ht="19.5" customHeight="1" x14ac:dyDescent="0.25">
      <c r="A38" s="110"/>
      <c r="B38" s="111"/>
      <c r="C38" s="39">
        <v>2024</v>
      </c>
      <c r="D38" s="7">
        <f t="shared" si="2"/>
        <v>644.29999999999995</v>
      </c>
      <c r="E38" s="8">
        <v>0</v>
      </c>
      <c r="F38" s="8">
        <v>573.4</v>
      </c>
      <c r="G38" s="8">
        <v>70.900000000000006</v>
      </c>
      <c r="H38" s="8">
        <v>0</v>
      </c>
      <c r="I38" s="8">
        <v>0</v>
      </c>
      <c r="J38" s="4" t="s">
        <v>17</v>
      </c>
    </row>
    <row r="39" spans="1:10" ht="18" customHeight="1" x14ac:dyDescent="0.25">
      <c r="A39" s="110"/>
      <c r="B39" s="111"/>
      <c r="C39" s="34">
        <v>2025</v>
      </c>
      <c r="D39" s="7">
        <f t="shared" si="2"/>
        <v>651.6</v>
      </c>
      <c r="E39" s="8">
        <v>0</v>
      </c>
      <c r="F39" s="8">
        <v>573.4</v>
      </c>
      <c r="G39" s="8">
        <v>78.2</v>
      </c>
      <c r="H39" s="8">
        <v>0</v>
      </c>
      <c r="I39" s="8">
        <v>0</v>
      </c>
      <c r="J39" s="4" t="s">
        <v>17</v>
      </c>
    </row>
    <row r="40" spans="1:10" ht="39.75" customHeight="1" x14ac:dyDescent="0.25">
      <c r="A40" s="35">
        <v>5</v>
      </c>
      <c r="B40" s="49" t="s">
        <v>26</v>
      </c>
      <c r="C40" s="4">
        <v>2022</v>
      </c>
      <c r="D40" s="9">
        <f t="shared" si="2"/>
        <v>365.7</v>
      </c>
      <c r="E40" s="10">
        <v>0</v>
      </c>
      <c r="F40" s="10">
        <v>321.81599999999997</v>
      </c>
      <c r="G40" s="10">
        <v>43.884</v>
      </c>
      <c r="H40" s="10">
        <v>0</v>
      </c>
      <c r="I40" s="10">
        <v>0</v>
      </c>
      <c r="J40" s="16" t="s">
        <v>17</v>
      </c>
    </row>
    <row r="41" spans="1:10" ht="37.5" customHeight="1" x14ac:dyDescent="0.25">
      <c r="A41" s="38">
        <v>6</v>
      </c>
      <c r="B41" s="37" t="s">
        <v>42</v>
      </c>
      <c r="C41" s="33">
        <v>2023</v>
      </c>
      <c r="D41" s="9">
        <f t="shared" ref="D41" si="3">E41+F41+G41+H41+I41</f>
        <v>1052.63159</v>
      </c>
      <c r="E41" s="10">
        <v>0</v>
      </c>
      <c r="F41" s="10">
        <v>1000</v>
      </c>
      <c r="G41" s="10">
        <v>52.631590000000003</v>
      </c>
      <c r="H41" s="10">
        <v>0</v>
      </c>
      <c r="I41" s="10">
        <v>0</v>
      </c>
      <c r="J41" s="16" t="s">
        <v>17</v>
      </c>
    </row>
    <row r="42" spans="1:10" ht="18.75" customHeight="1" x14ac:dyDescent="0.25">
      <c r="A42" s="97" t="s">
        <v>46</v>
      </c>
      <c r="B42" s="98"/>
      <c r="C42" s="51">
        <v>2022</v>
      </c>
      <c r="D42" s="57">
        <f t="shared" ref="D42:H42" si="4">D28+D32+D36+D24+D40</f>
        <v>58561.090499999998</v>
      </c>
      <c r="E42" s="57">
        <f t="shared" si="4"/>
        <v>0</v>
      </c>
      <c r="F42" s="57">
        <f t="shared" si="4"/>
        <v>13976.516</v>
      </c>
      <c r="G42" s="57">
        <f t="shared" si="4"/>
        <v>11119.094499999997</v>
      </c>
      <c r="H42" s="57">
        <f t="shared" si="4"/>
        <v>33465.480000000003</v>
      </c>
      <c r="I42" s="57">
        <f>I28+I32+I36+I24+I40</f>
        <v>0</v>
      </c>
      <c r="J42" s="53" t="s">
        <v>17</v>
      </c>
    </row>
    <row r="43" spans="1:10" ht="18.75" customHeight="1" x14ac:dyDescent="0.25">
      <c r="A43" s="76"/>
      <c r="B43" s="77"/>
      <c r="C43" s="51">
        <v>2023</v>
      </c>
      <c r="D43" s="57">
        <f>D29+D33+D37+D25+D41</f>
        <v>60425.3</v>
      </c>
      <c r="E43" s="57">
        <f>E29+E33+E37+E25+E41</f>
        <v>0</v>
      </c>
      <c r="F43" s="57">
        <f>F29+F33+F37+F25+F41</f>
        <v>14351</v>
      </c>
      <c r="G43" s="57">
        <f>G29+G33+G37+G25+G41</f>
        <v>10082.700000000001</v>
      </c>
      <c r="H43" s="57">
        <f>H29+H33+H37+H25+H41</f>
        <v>35991.599999999999</v>
      </c>
      <c r="I43" s="57">
        <f>I29+I33+I37+I25+I41</f>
        <v>0</v>
      </c>
      <c r="J43" s="53" t="s">
        <v>17</v>
      </c>
    </row>
    <row r="44" spans="1:10" ht="18.75" customHeight="1" x14ac:dyDescent="0.25">
      <c r="A44" s="76"/>
      <c r="B44" s="77"/>
      <c r="C44" s="51">
        <v>2024</v>
      </c>
      <c r="D44" s="57">
        <f t="shared" ref="D44:I45" si="5">D30+D34+D38+D26</f>
        <v>58762.1</v>
      </c>
      <c r="E44" s="57">
        <f t="shared" si="5"/>
        <v>0</v>
      </c>
      <c r="F44" s="57">
        <f t="shared" si="5"/>
        <v>13351</v>
      </c>
      <c r="G44" s="57">
        <f t="shared" si="5"/>
        <v>9419.5</v>
      </c>
      <c r="H44" s="57">
        <f t="shared" si="5"/>
        <v>35991.599999999999</v>
      </c>
      <c r="I44" s="57">
        <f t="shared" si="5"/>
        <v>0</v>
      </c>
      <c r="J44" s="53" t="s">
        <v>17</v>
      </c>
    </row>
    <row r="45" spans="1:10" ht="18.75" customHeight="1" x14ac:dyDescent="0.25">
      <c r="A45" s="76"/>
      <c r="B45" s="77"/>
      <c r="C45" s="51">
        <v>2025</v>
      </c>
      <c r="D45" s="57">
        <f t="shared" si="5"/>
        <v>59027.5</v>
      </c>
      <c r="E45" s="57">
        <f t="shared" si="5"/>
        <v>0</v>
      </c>
      <c r="F45" s="57">
        <f t="shared" si="5"/>
        <v>13351</v>
      </c>
      <c r="G45" s="57">
        <f t="shared" si="5"/>
        <v>9684.9000000000015</v>
      </c>
      <c r="H45" s="57">
        <f t="shared" si="5"/>
        <v>35991.599999999999</v>
      </c>
      <c r="I45" s="57">
        <f t="shared" si="5"/>
        <v>0</v>
      </c>
      <c r="J45" s="53" t="s">
        <v>17</v>
      </c>
    </row>
    <row r="46" spans="1:10" ht="18.75" customHeight="1" x14ac:dyDescent="0.25">
      <c r="A46" s="80" t="s">
        <v>8</v>
      </c>
      <c r="B46" s="81"/>
      <c r="C46" s="19" t="s">
        <v>20</v>
      </c>
      <c r="D46" s="19">
        <f>D42+D43+D44+D45</f>
        <v>236775.99050000001</v>
      </c>
      <c r="E46" s="19">
        <f t="shared" ref="E46:I46" si="6">E42+E43+E44+E45</f>
        <v>0</v>
      </c>
      <c r="F46" s="19">
        <f t="shared" si="6"/>
        <v>55029.516000000003</v>
      </c>
      <c r="G46" s="19">
        <f t="shared" si="6"/>
        <v>40306.194499999998</v>
      </c>
      <c r="H46" s="19">
        <f t="shared" si="6"/>
        <v>141440.28</v>
      </c>
      <c r="I46" s="19">
        <f t="shared" si="6"/>
        <v>0</v>
      </c>
      <c r="J46" s="20"/>
    </row>
    <row r="47" spans="1:10" ht="29.25" customHeight="1" x14ac:dyDescent="0.25">
      <c r="A47" s="63" t="s">
        <v>27</v>
      </c>
      <c r="B47" s="64"/>
      <c r="C47" s="64"/>
      <c r="D47" s="64"/>
      <c r="E47" s="64"/>
      <c r="F47" s="64"/>
      <c r="G47" s="64"/>
      <c r="H47" s="64"/>
      <c r="I47" s="64"/>
      <c r="J47" s="65"/>
    </row>
    <row r="48" spans="1:10" ht="18.75" customHeight="1" x14ac:dyDescent="0.25">
      <c r="A48" s="66">
        <v>1</v>
      </c>
      <c r="B48" s="69" t="s">
        <v>28</v>
      </c>
      <c r="C48" s="4">
        <v>2022</v>
      </c>
      <c r="D48" s="7">
        <f t="shared" ref="D48:D55" si="7">E48+F48+G48+H48+I48</f>
        <v>268.2</v>
      </c>
      <c r="E48" s="8">
        <v>0</v>
      </c>
      <c r="F48" s="8">
        <v>0</v>
      </c>
      <c r="G48" s="8">
        <v>268.2</v>
      </c>
      <c r="H48" s="8">
        <v>0</v>
      </c>
      <c r="I48" s="8">
        <v>0</v>
      </c>
      <c r="J48" s="4" t="s">
        <v>17</v>
      </c>
    </row>
    <row r="49" spans="1:10" ht="18.75" customHeight="1" x14ac:dyDescent="0.25">
      <c r="A49" s="67"/>
      <c r="B49" s="70"/>
      <c r="C49" s="4">
        <v>2023</v>
      </c>
      <c r="D49" s="7">
        <f t="shared" si="7"/>
        <v>77</v>
      </c>
      <c r="E49" s="8">
        <v>0</v>
      </c>
      <c r="F49" s="8">
        <v>0</v>
      </c>
      <c r="G49" s="8">
        <v>77</v>
      </c>
      <c r="H49" s="8">
        <v>0</v>
      </c>
      <c r="I49" s="8">
        <v>0</v>
      </c>
      <c r="J49" s="4" t="s">
        <v>17</v>
      </c>
    </row>
    <row r="50" spans="1:10" ht="18.75" customHeight="1" x14ac:dyDescent="0.25">
      <c r="A50" s="67"/>
      <c r="B50" s="70"/>
      <c r="C50" s="4">
        <v>2024</v>
      </c>
      <c r="D50" s="7">
        <f t="shared" si="7"/>
        <v>68</v>
      </c>
      <c r="E50" s="8">
        <v>0</v>
      </c>
      <c r="F50" s="8">
        <v>0</v>
      </c>
      <c r="G50" s="8">
        <v>68</v>
      </c>
      <c r="H50" s="8">
        <v>0</v>
      </c>
      <c r="I50" s="8">
        <v>0</v>
      </c>
      <c r="J50" s="4" t="s">
        <v>17</v>
      </c>
    </row>
    <row r="51" spans="1:10" ht="16.5" customHeight="1" x14ac:dyDescent="0.25">
      <c r="A51" s="68"/>
      <c r="B51" s="71"/>
      <c r="C51" s="4">
        <v>2025</v>
      </c>
      <c r="D51" s="7">
        <f t="shared" si="7"/>
        <v>71.2</v>
      </c>
      <c r="E51" s="8">
        <v>0</v>
      </c>
      <c r="F51" s="8">
        <v>0</v>
      </c>
      <c r="G51" s="8">
        <v>71.2</v>
      </c>
      <c r="H51" s="8">
        <v>0</v>
      </c>
      <c r="I51" s="8">
        <v>0</v>
      </c>
      <c r="J51" s="4" t="s">
        <v>17</v>
      </c>
    </row>
    <row r="52" spans="1:10" ht="18.75" customHeight="1" x14ac:dyDescent="0.25">
      <c r="A52" s="72">
        <v>2</v>
      </c>
      <c r="B52" s="69" t="s">
        <v>29</v>
      </c>
      <c r="C52" s="4">
        <v>2022</v>
      </c>
      <c r="D52" s="7">
        <f t="shared" si="7"/>
        <v>1316.6</v>
      </c>
      <c r="E52" s="8">
        <v>0</v>
      </c>
      <c r="F52" s="8">
        <v>0</v>
      </c>
      <c r="G52" s="8">
        <v>1316.6</v>
      </c>
      <c r="H52" s="8">
        <v>0</v>
      </c>
      <c r="I52" s="8">
        <v>0</v>
      </c>
      <c r="J52" s="4" t="s">
        <v>17</v>
      </c>
    </row>
    <row r="53" spans="1:10" ht="18.75" customHeight="1" x14ac:dyDescent="0.25">
      <c r="A53" s="67"/>
      <c r="B53" s="70"/>
      <c r="C53" s="4">
        <v>2023</v>
      </c>
      <c r="D53" s="7">
        <f t="shared" si="7"/>
        <v>1666.8</v>
      </c>
      <c r="E53" s="8">
        <v>0</v>
      </c>
      <c r="F53" s="8">
        <v>0</v>
      </c>
      <c r="G53" s="8">
        <v>1666.8</v>
      </c>
      <c r="H53" s="8">
        <v>0</v>
      </c>
      <c r="I53" s="8">
        <v>0</v>
      </c>
      <c r="J53" s="4" t="s">
        <v>17</v>
      </c>
    </row>
    <row r="54" spans="1:10" ht="18.75" customHeight="1" x14ac:dyDescent="0.25">
      <c r="A54" s="67"/>
      <c r="B54" s="70"/>
      <c r="C54" s="4">
        <v>2024</v>
      </c>
      <c r="D54" s="7">
        <f t="shared" si="7"/>
        <v>1472</v>
      </c>
      <c r="E54" s="8">
        <v>0</v>
      </c>
      <c r="F54" s="8">
        <v>0</v>
      </c>
      <c r="G54" s="8">
        <v>1472</v>
      </c>
      <c r="H54" s="8">
        <v>0</v>
      </c>
      <c r="I54" s="8">
        <v>0</v>
      </c>
      <c r="J54" s="4" t="s">
        <v>17</v>
      </c>
    </row>
    <row r="55" spans="1:10" ht="18.75" customHeight="1" x14ac:dyDescent="0.25">
      <c r="A55" s="73"/>
      <c r="B55" s="71"/>
      <c r="C55" s="4">
        <v>2025</v>
      </c>
      <c r="D55" s="7">
        <f t="shared" si="7"/>
        <v>1540.8</v>
      </c>
      <c r="E55" s="8">
        <v>0</v>
      </c>
      <c r="F55" s="8">
        <v>0</v>
      </c>
      <c r="G55" s="8">
        <v>1540.8</v>
      </c>
      <c r="H55" s="8">
        <v>0</v>
      </c>
      <c r="I55" s="8">
        <v>0</v>
      </c>
      <c r="J55" s="4" t="s">
        <v>17</v>
      </c>
    </row>
    <row r="56" spans="1:10" ht="51.75" customHeight="1" x14ac:dyDescent="0.25">
      <c r="A56" s="112">
        <v>3</v>
      </c>
      <c r="B56" s="113" t="s">
        <v>41</v>
      </c>
      <c r="C56" s="34">
        <v>2023</v>
      </c>
      <c r="D56" s="114">
        <f t="shared" ref="D56:D57" si="8">E56+F56+G56+H56+I56</f>
        <v>5555.5555599999998</v>
      </c>
      <c r="E56" s="115">
        <v>0</v>
      </c>
      <c r="F56" s="115">
        <v>5000</v>
      </c>
      <c r="G56" s="115">
        <v>555.55556000000001</v>
      </c>
      <c r="H56" s="115">
        <v>0</v>
      </c>
      <c r="I56" s="115">
        <v>0</v>
      </c>
      <c r="J56" s="33" t="s">
        <v>17</v>
      </c>
    </row>
    <row r="57" spans="1:10" ht="51.75" customHeight="1" x14ac:dyDescent="0.25">
      <c r="A57" s="35" t="s">
        <v>47</v>
      </c>
      <c r="B57" s="36" t="s">
        <v>41</v>
      </c>
      <c r="C57" s="35">
        <v>2023</v>
      </c>
      <c r="D57" s="114">
        <f t="shared" si="8"/>
        <v>4.444E-2</v>
      </c>
      <c r="E57" s="118">
        <v>0</v>
      </c>
      <c r="F57" s="115">
        <v>0</v>
      </c>
      <c r="G57" s="115">
        <v>4.444E-2</v>
      </c>
      <c r="H57" s="115">
        <v>0</v>
      </c>
      <c r="I57" s="115">
        <v>0</v>
      </c>
      <c r="J57" s="33" t="s">
        <v>17</v>
      </c>
    </row>
    <row r="58" spans="1:10" ht="18.75" customHeight="1" x14ac:dyDescent="0.25">
      <c r="A58" s="74" t="s">
        <v>46</v>
      </c>
      <c r="B58" s="75"/>
      <c r="C58" s="119">
        <v>2022</v>
      </c>
      <c r="D58" s="120">
        <f t="shared" ref="D58:I58" si="9">D48+D52</f>
        <v>1584.8</v>
      </c>
      <c r="E58" s="120">
        <f t="shared" si="9"/>
        <v>0</v>
      </c>
      <c r="F58" s="120">
        <f t="shared" si="9"/>
        <v>0</v>
      </c>
      <c r="G58" s="120">
        <f t="shared" si="9"/>
        <v>1584.8</v>
      </c>
      <c r="H58" s="120">
        <f t="shared" si="9"/>
        <v>0</v>
      </c>
      <c r="I58" s="120">
        <f t="shared" si="9"/>
        <v>0</v>
      </c>
      <c r="J58" s="121" t="s">
        <v>17</v>
      </c>
    </row>
    <row r="59" spans="1:10" ht="18.75" customHeight="1" x14ac:dyDescent="0.25">
      <c r="A59" s="76"/>
      <c r="B59" s="77"/>
      <c r="C59" s="51">
        <v>2023</v>
      </c>
      <c r="D59" s="116">
        <f>D49+D53+D56+D57</f>
        <v>7299.4</v>
      </c>
      <c r="E59" s="116">
        <f t="shared" ref="E59:I59" si="10">E49+E53+E56+E57</f>
        <v>0</v>
      </c>
      <c r="F59" s="116">
        <f t="shared" si="10"/>
        <v>5000</v>
      </c>
      <c r="G59" s="116">
        <f t="shared" si="10"/>
        <v>2299.4</v>
      </c>
      <c r="H59" s="116">
        <f t="shared" si="10"/>
        <v>0</v>
      </c>
      <c r="I59" s="116">
        <f t="shared" si="10"/>
        <v>0</v>
      </c>
      <c r="J59" s="117" t="s">
        <v>17</v>
      </c>
    </row>
    <row r="60" spans="1:10" ht="18.75" customHeight="1" x14ac:dyDescent="0.25">
      <c r="A60" s="76"/>
      <c r="B60" s="77"/>
      <c r="C60" s="51">
        <v>2024</v>
      </c>
      <c r="D60" s="57">
        <f>E60+F60+G60+H60+I60</f>
        <v>1540</v>
      </c>
      <c r="E60" s="57">
        <f>E50+E54</f>
        <v>0</v>
      </c>
      <c r="F60" s="57">
        <f>F50+F54</f>
        <v>0</v>
      </c>
      <c r="G60" s="57">
        <f>G50+G54</f>
        <v>1540</v>
      </c>
      <c r="H60" s="57">
        <f>H50+H54</f>
        <v>0</v>
      </c>
      <c r="I60" s="57">
        <f>I50+I54</f>
        <v>0</v>
      </c>
      <c r="J60" s="53" t="s">
        <v>17</v>
      </c>
    </row>
    <row r="61" spans="1:10" ht="18.75" customHeight="1" x14ac:dyDescent="0.25">
      <c r="A61" s="76"/>
      <c r="B61" s="77"/>
      <c r="C61" s="51">
        <v>2025</v>
      </c>
      <c r="D61" s="57">
        <f>D51+D55</f>
        <v>1612</v>
      </c>
      <c r="E61" s="57">
        <f>E51+E55</f>
        <v>0</v>
      </c>
      <c r="F61" s="57">
        <f>F51+F55</f>
        <v>0</v>
      </c>
      <c r="G61" s="57">
        <f>G51+G55</f>
        <v>1612</v>
      </c>
      <c r="H61" s="57">
        <f>H51+H55</f>
        <v>0</v>
      </c>
      <c r="I61" s="57">
        <f>I51+I55</f>
        <v>0</v>
      </c>
      <c r="J61" s="53" t="s">
        <v>17</v>
      </c>
    </row>
    <row r="62" spans="1:10" ht="18.75" customHeight="1" x14ac:dyDescent="0.25">
      <c r="A62" s="78" t="s">
        <v>8</v>
      </c>
      <c r="B62" s="79"/>
      <c r="C62" s="18" t="s">
        <v>20</v>
      </c>
      <c r="D62" s="19">
        <f>D58+D59+D60+D61</f>
        <v>12036.199999999999</v>
      </c>
      <c r="E62" s="19">
        <f t="shared" ref="E62:I62" si="11">E58+E59+E60+E61</f>
        <v>0</v>
      </c>
      <c r="F62" s="19">
        <f t="shared" si="11"/>
        <v>5000</v>
      </c>
      <c r="G62" s="19">
        <f t="shared" si="11"/>
        <v>7036.2</v>
      </c>
      <c r="H62" s="19">
        <f t="shared" si="11"/>
        <v>0</v>
      </c>
      <c r="I62" s="19">
        <f t="shared" si="11"/>
        <v>0</v>
      </c>
      <c r="J62" s="20"/>
    </row>
    <row r="63" spans="1:10" ht="39.75" customHeight="1" x14ac:dyDescent="0.25">
      <c r="A63" s="63" t="s">
        <v>30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8.75" customHeight="1" x14ac:dyDescent="0.25">
      <c r="A64" s="108">
        <v>1</v>
      </c>
      <c r="B64" s="108" t="s">
        <v>31</v>
      </c>
      <c r="C64" s="66">
        <v>2022</v>
      </c>
      <c r="D64" s="7">
        <f>E64+F64+G64+H64+I64</f>
        <v>20879.347010000001</v>
      </c>
      <c r="E64" s="8">
        <v>0</v>
      </c>
      <c r="F64" s="8">
        <v>0</v>
      </c>
      <c r="G64" s="8">
        <v>20879.347010000001</v>
      </c>
      <c r="H64" s="8">
        <v>0</v>
      </c>
      <c r="I64" s="8">
        <v>0</v>
      </c>
      <c r="J64" s="4" t="s">
        <v>32</v>
      </c>
    </row>
    <row r="65" spans="1:10" ht="18.75" customHeight="1" x14ac:dyDescent="0.25">
      <c r="A65" s="72"/>
      <c r="B65" s="72"/>
      <c r="C65" s="68"/>
      <c r="D65" s="7">
        <f>E65+F65+G65+H65+I65</f>
        <v>19826</v>
      </c>
      <c r="E65" s="8">
        <v>0</v>
      </c>
      <c r="F65" s="8">
        <v>0</v>
      </c>
      <c r="G65" s="8">
        <v>19826</v>
      </c>
      <c r="H65" s="8">
        <v>0</v>
      </c>
      <c r="I65" s="8">
        <v>0</v>
      </c>
      <c r="J65" s="4" t="s">
        <v>33</v>
      </c>
    </row>
    <row r="66" spans="1:10" ht="18.75" customHeight="1" x14ac:dyDescent="0.25">
      <c r="A66" s="72"/>
      <c r="B66" s="72"/>
      <c r="C66" s="21" t="s">
        <v>34</v>
      </c>
      <c r="D66" s="22">
        <f t="shared" ref="D66:I66" si="12">D64+D65</f>
        <v>40705.347009999998</v>
      </c>
      <c r="E66" s="22">
        <f t="shared" si="12"/>
        <v>0</v>
      </c>
      <c r="F66" s="22">
        <f t="shared" si="12"/>
        <v>0</v>
      </c>
      <c r="G66" s="22">
        <f t="shared" si="12"/>
        <v>40705.347009999998</v>
      </c>
      <c r="H66" s="22">
        <f t="shared" si="12"/>
        <v>0</v>
      </c>
      <c r="I66" s="22">
        <f t="shared" si="12"/>
        <v>0</v>
      </c>
      <c r="J66" s="21"/>
    </row>
    <row r="67" spans="1:10" ht="18.75" customHeight="1" x14ac:dyDescent="0.25">
      <c r="A67" s="72"/>
      <c r="B67" s="72"/>
      <c r="C67" s="38">
        <v>2023</v>
      </c>
      <c r="D67" s="7">
        <f>E67+F67+G67+H67+I67</f>
        <v>42379.4</v>
      </c>
      <c r="E67" s="8">
        <v>0</v>
      </c>
      <c r="F67" s="8">
        <v>0</v>
      </c>
      <c r="G67" s="8">
        <v>42379.4</v>
      </c>
      <c r="H67" s="8">
        <v>0</v>
      </c>
      <c r="I67" s="8">
        <v>0</v>
      </c>
      <c r="J67" s="4" t="s">
        <v>33</v>
      </c>
    </row>
    <row r="68" spans="1:10" ht="18.75" customHeight="1" x14ac:dyDescent="0.25">
      <c r="A68" s="72"/>
      <c r="B68" s="72"/>
      <c r="C68" s="50">
        <v>2024</v>
      </c>
      <c r="D68" s="7">
        <f>E68+F68+G68+H68+I68</f>
        <v>37744.400000000001</v>
      </c>
      <c r="E68" s="8">
        <v>0</v>
      </c>
      <c r="F68" s="8">
        <v>0</v>
      </c>
      <c r="G68" s="8">
        <v>37744.400000000001</v>
      </c>
      <c r="H68" s="8">
        <v>0</v>
      </c>
      <c r="I68" s="8">
        <v>0</v>
      </c>
      <c r="J68" s="4" t="s">
        <v>33</v>
      </c>
    </row>
    <row r="69" spans="1:10" ht="18.75" customHeight="1" x14ac:dyDescent="0.25">
      <c r="A69" s="72"/>
      <c r="B69" s="109"/>
      <c r="C69" s="35">
        <v>2025</v>
      </c>
      <c r="D69" s="40">
        <f>E69+F69+G69+H69+I69</f>
        <v>39499.699999999997</v>
      </c>
      <c r="E69" s="8">
        <v>0</v>
      </c>
      <c r="F69" s="8">
        <v>0</v>
      </c>
      <c r="G69" s="8">
        <v>39499.699999999997</v>
      </c>
      <c r="H69" s="8">
        <v>0</v>
      </c>
      <c r="I69" s="8">
        <v>0</v>
      </c>
      <c r="J69" s="4" t="s">
        <v>33</v>
      </c>
    </row>
    <row r="70" spans="1:10" ht="23.25" customHeight="1" x14ac:dyDescent="0.25">
      <c r="A70" s="66">
        <v>2</v>
      </c>
      <c r="B70" s="93" t="s">
        <v>35</v>
      </c>
      <c r="C70" s="35">
        <v>2022</v>
      </c>
      <c r="D70" s="40">
        <f t="shared" ref="D70:D75" si="13">E70+F70+G70+H70+I70</f>
        <v>1000</v>
      </c>
      <c r="E70" s="8">
        <v>0</v>
      </c>
      <c r="F70" s="8">
        <v>0</v>
      </c>
      <c r="G70" s="8">
        <v>0</v>
      </c>
      <c r="H70" s="8">
        <v>1000</v>
      </c>
      <c r="I70" s="8">
        <v>0</v>
      </c>
      <c r="J70" s="4" t="s">
        <v>32</v>
      </c>
    </row>
    <row r="71" spans="1:10" ht="19.5" customHeight="1" x14ac:dyDescent="0.25">
      <c r="A71" s="67"/>
      <c r="B71" s="70"/>
      <c r="C71" s="38">
        <v>2023</v>
      </c>
      <c r="D71" s="7">
        <f t="shared" si="13"/>
        <v>1000</v>
      </c>
      <c r="E71" s="8">
        <v>0</v>
      </c>
      <c r="F71" s="8">
        <v>0</v>
      </c>
      <c r="G71" s="8">
        <v>0</v>
      </c>
      <c r="H71" s="8">
        <v>1000</v>
      </c>
      <c r="I71" s="8">
        <v>0</v>
      </c>
      <c r="J71" s="4" t="s">
        <v>33</v>
      </c>
    </row>
    <row r="72" spans="1:10" ht="17.25" customHeight="1" x14ac:dyDescent="0.25">
      <c r="A72" s="67"/>
      <c r="B72" s="70"/>
      <c r="C72" s="4">
        <v>2024</v>
      </c>
      <c r="D72" s="7">
        <f t="shared" si="13"/>
        <v>1000</v>
      </c>
      <c r="E72" s="8">
        <v>0</v>
      </c>
      <c r="F72" s="8">
        <v>0</v>
      </c>
      <c r="G72" s="8">
        <v>0</v>
      </c>
      <c r="H72" s="8">
        <v>1000</v>
      </c>
      <c r="I72" s="8">
        <v>0</v>
      </c>
      <c r="J72" s="4" t="s">
        <v>33</v>
      </c>
    </row>
    <row r="73" spans="1:10" ht="20.25" customHeight="1" x14ac:dyDescent="0.25">
      <c r="A73" s="68"/>
      <c r="B73" s="94"/>
      <c r="C73" s="4">
        <v>2025</v>
      </c>
      <c r="D73" s="7">
        <f t="shared" si="13"/>
        <v>1000</v>
      </c>
      <c r="E73" s="8">
        <v>0</v>
      </c>
      <c r="F73" s="8">
        <v>0</v>
      </c>
      <c r="G73" s="8">
        <v>0</v>
      </c>
      <c r="H73" s="8">
        <v>1000</v>
      </c>
      <c r="I73" s="8">
        <v>0</v>
      </c>
      <c r="J73" s="4" t="s">
        <v>33</v>
      </c>
    </row>
    <row r="74" spans="1:10" ht="19.5" customHeight="1" x14ac:dyDescent="0.25">
      <c r="A74" s="66">
        <v>3</v>
      </c>
      <c r="B74" s="95" t="s">
        <v>36</v>
      </c>
      <c r="C74" s="66">
        <v>2022</v>
      </c>
      <c r="D74" s="7">
        <f t="shared" si="13"/>
        <v>3712.6</v>
      </c>
      <c r="E74" s="8">
        <v>0</v>
      </c>
      <c r="F74" s="8">
        <v>3526.97</v>
      </c>
      <c r="G74" s="8">
        <v>185.63</v>
      </c>
      <c r="H74" s="8">
        <v>0</v>
      </c>
      <c r="I74" s="8">
        <v>0</v>
      </c>
      <c r="J74" s="4" t="s">
        <v>32</v>
      </c>
    </row>
    <row r="75" spans="1:10" ht="21.75" customHeight="1" x14ac:dyDescent="0.25">
      <c r="A75" s="67"/>
      <c r="B75" s="70"/>
      <c r="C75" s="68"/>
      <c r="D75" s="7">
        <f t="shared" si="13"/>
        <v>671.80000000000007</v>
      </c>
      <c r="E75" s="8">
        <v>0</v>
      </c>
      <c r="F75" s="8">
        <v>638.21</v>
      </c>
      <c r="G75" s="8">
        <v>33.590000000000003</v>
      </c>
      <c r="H75" s="8">
        <v>0</v>
      </c>
      <c r="I75" s="8">
        <v>0</v>
      </c>
      <c r="J75" s="4" t="s">
        <v>33</v>
      </c>
    </row>
    <row r="76" spans="1:10" ht="21.75" customHeight="1" x14ac:dyDescent="0.25">
      <c r="A76" s="68"/>
      <c r="B76" s="94"/>
      <c r="C76" s="21" t="s">
        <v>34</v>
      </c>
      <c r="D76" s="22">
        <f t="shared" ref="D76:I76" si="14">D74+D75</f>
        <v>4384.3999999999996</v>
      </c>
      <c r="E76" s="22">
        <f t="shared" si="14"/>
        <v>0</v>
      </c>
      <c r="F76" s="22">
        <f t="shared" si="14"/>
        <v>4165.18</v>
      </c>
      <c r="G76" s="22">
        <f t="shared" si="14"/>
        <v>219.22</v>
      </c>
      <c r="H76" s="22">
        <f t="shared" si="14"/>
        <v>0</v>
      </c>
      <c r="I76" s="22">
        <f t="shared" si="14"/>
        <v>0</v>
      </c>
      <c r="J76" s="21"/>
    </row>
    <row r="77" spans="1:10" ht="18.75" customHeight="1" x14ac:dyDescent="0.25">
      <c r="A77" s="66">
        <v>4</v>
      </c>
      <c r="B77" s="95" t="s">
        <v>37</v>
      </c>
      <c r="C77" s="82">
        <v>2022</v>
      </c>
      <c r="D77" s="7">
        <f>E77+F77+G77+H77+I77</f>
        <v>3034.74937</v>
      </c>
      <c r="E77" s="8">
        <v>0</v>
      </c>
      <c r="F77" s="8">
        <v>0</v>
      </c>
      <c r="G77" s="8">
        <v>3034.74937</v>
      </c>
      <c r="H77" s="8">
        <v>0</v>
      </c>
      <c r="I77" s="8">
        <v>0</v>
      </c>
      <c r="J77" s="4" t="s">
        <v>32</v>
      </c>
    </row>
    <row r="78" spans="1:10" ht="18.75" customHeight="1" x14ac:dyDescent="0.25">
      <c r="A78" s="67"/>
      <c r="B78" s="70"/>
      <c r="C78" s="73"/>
      <c r="D78" s="7">
        <f>E78+F78+G78+H78+I78</f>
        <v>882.29007000000001</v>
      </c>
      <c r="E78" s="8">
        <v>0</v>
      </c>
      <c r="F78" s="8">
        <v>0</v>
      </c>
      <c r="G78" s="8">
        <v>882.29007000000001</v>
      </c>
      <c r="H78" s="8">
        <v>0</v>
      </c>
      <c r="I78" s="8">
        <v>0</v>
      </c>
      <c r="J78" s="4" t="s">
        <v>33</v>
      </c>
    </row>
    <row r="79" spans="1:10" ht="18.75" customHeight="1" x14ac:dyDescent="0.25">
      <c r="A79" s="67"/>
      <c r="B79" s="70"/>
      <c r="C79" s="41" t="s">
        <v>34</v>
      </c>
      <c r="D79" s="22">
        <f t="shared" ref="D79:I79" si="15">D77+D78</f>
        <v>3917.03944</v>
      </c>
      <c r="E79" s="22">
        <f t="shared" si="15"/>
        <v>0</v>
      </c>
      <c r="F79" s="22">
        <f t="shared" si="15"/>
        <v>0</v>
      </c>
      <c r="G79" s="22">
        <f t="shared" si="15"/>
        <v>3917.03944</v>
      </c>
      <c r="H79" s="22">
        <f t="shared" si="15"/>
        <v>0</v>
      </c>
      <c r="I79" s="22">
        <f t="shared" si="15"/>
        <v>0</v>
      </c>
      <c r="J79" s="21"/>
    </row>
    <row r="80" spans="1:10" ht="18.75" customHeight="1" x14ac:dyDescent="0.25">
      <c r="A80" s="67"/>
      <c r="B80" s="96"/>
      <c r="C80" s="35">
        <v>2023</v>
      </c>
      <c r="D80" s="40">
        <f>E80+F80+G80+H80</f>
        <v>2067.8000000000002</v>
      </c>
      <c r="E80" s="8">
        <v>0</v>
      </c>
      <c r="F80" s="8">
        <v>0</v>
      </c>
      <c r="G80" s="8">
        <v>2067.8000000000002</v>
      </c>
      <c r="H80" s="8">
        <v>0</v>
      </c>
      <c r="I80" s="8">
        <v>0</v>
      </c>
      <c r="J80" s="4" t="s">
        <v>33</v>
      </c>
    </row>
    <row r="81" spans="1:10" ht="18.75" customHeight="1" x14ac:dyDescent="0.25">
      <c r="A81" s="67"/>
      <c r="B81" s="96"/>
      <c r="C81" s="35">
        <v>2024</v>
      </c>
      <c r="D81" s="40">
        <f>E81+F81+G81+H81</f>
        <v>1826.3</v>
      </c>
      <c r="E81" s="8">
        <v>0</v>
      </c>
      <c r="F81" s="8">
        <v>0</v>
      </c>
      <c r="G81" s="8">
        <v>1826.3</v>
      </c>
      <c r="H81" s="8">
        <v>0</v>
      </c>
      <c r="I81" s="8">
        <v>0</v>
      </c>
      <c r="J81" s="4" t="s">
        <v>33</v>
      </c>
    </row>
    <row r="82" spans="1:10" ht="18.75" customHeight="1" x14ac:dyDescent="0.25">
      <c r="A82" s="67"/>
      <c r="B82" s="96"/>
      <c r="C82" s="35">
        <v>2025</v>
      </c>
      <c r="D82" s="40">
        <f>E82+F82+G82+H82</f>
        <v>1911.6</v>
      </c>
      <c r="E82" s="8">
        <v>0</v>
      </c>
      <c r="F82" s="8">
        <v>0</v>
      </c>
      <c r="G82" s="8">
        <v>1911.6</v>
      </c>
      <c r="H82" s="8">
        <v>0</v>
      </c>
      <c r="I82" s="8">
        <v>0</v>
      </c>
      <c r="J82" s="4" t="s">
        <v>33</v>
      </c>
    </row>
    <row r="83" spans="1:10" ht="18.75" customHeight="1" x14ac:dyDescent="0.25">
      <c r="A83" s="97" t="s">
        <v>46</v>
      </c>
      <c r="B83" s="98"/>
      <c r="C83" s="83">
        <v>2022</v>
      </c>
      <c r="D83" s="57">
        <f t="shared" ref="D83:I83" si="16">D64+D70+D77+D74</f>
        <v>28626.696380000001</v>
      </c>
      <c r="E83" s="57">
        <f t="shared" si="16"/>
        <v>0</v>
      </c>
      <c r="F83" s="57">
        <f t="shared" si="16"/>
        <v>3526.97</v>
      </c>
      <c r="G83" s="57">
        <f t="shared" si="16"/>
        <v>24099.726380000004</v>
      </c>
      <c r="H83" s="57">
        <f t="shared" si="16"/>
        <v>1000</v>
      </c>
      <c r="I83" s="57">
        <f t="shared" si="16"/>
        <v>0</v>
      </c>
      <c r="J83" s="53" t="s">
        <v>32</v>
      </c>
    </row>
    <row r="84" spans="1:10" ht="18.75" customHeight="1" x14ac:dyDescent="0.25">
      <c r="A84" s="76"/>
      <c r="B84" s="77"/>
      <c r="C84" s="84"/>
      <c r="D84" s="57">
        <f t="shared" ref="D84:I84" si="17">D65+D78+D75</f>
        <v>21380.090069999998</v>
      </c>
      <c r="E84" s="57">
        <f t="shared" si="17"/>
        <v>0</v>
      </c>
      <c r="F84" s="57">
        <f t="shared" si="17"/>
        <v>638.21</v>
      </c>
      <c r="G84" s="57">
        <f t="shared" si="17"/>
        <v>20741.880069999999</v>
      </c>
      <c r="H84" s="57">
        <f t="shared" si="17"/>
        <v>0</v>
      </c>
      <c r="I84" s="57">
        <f t="shared" si="17"/>
        <v>0</v>
      </c>
      <c r="J84" s="53" t="s">
        <v>33</v>
      </c>
    </row>
    <row r="85" spans="1:10" ht="18.75" customHeight="1" x14ac:dyDescent="0.25">
      <c r="A85" s="76"/>
      <c r="B85" s="77"/>
      <c r="C85" s="55" t="s">
        <v>34</v>
      </c>
      <c r="D85" s="52">
        <f t="shared" ref="D85:I85" si="18">D83+D84</f>
        <v>50006.78645</v>
      </c>
      <c r="E85" s="52">
        <f t="shared" si="18"/>
        <v>0</v>
      </c>
      <c r="F85" s="52">
        <f t="shared" si="18"/>
        <v>4165.18</v>
      </c>
      <c r="G85" s="52">
        <f t="shared" si="18"/>
        <v>44841.606450000007</v>
      </c>
      <c r="H85" s="52">
        <f t="shared" si="18"/>
        <v>1000</v>
      </c>
      <c r="I85" s="52">
        <f t="shared" si="18"/>
        <v>0</v>
      </c>
      <c r="J85" s="53"/>
    </row>
    <row r="86" spans="1:10" ht="18.75" customHeight="1" x14ac:dyDescent="0.25">
      <c r="A86" s="76"/>
      <c r="B86" s="99"/>
      <c r="C86" s="56">
        <v>2023</v>
      </c>
      <c r="D86" s="58">
        <f>E86+F86+G86+H86+I86</f>
        <v>45447.200000000004</v>
      </c>
      <c r="E86" s="57">
        <f t="shared" ref="E86:G88" si="19">E67+E80</f>
        <v>0</v>
      </c>
      <c r="F86" s="57">
        <f t="shared" si="19"/>
        <v>0</v>
      </c>
      <c r="G86" s="57">
        <f t="shared" si="19"/>
        <v>44447.200000000004</v>
      </c>
      <c r="H86" s="57">
        <f>H67+H80+H71</f>
        <v>1000</v>
      </c>
      <c r="I86" s="57">
        <f>I67+I80</f>
        <v>0</v>
      </c>
      <c r="J86" s="53" t="s">
        <v>33</v>
      </c>
    </row>
    <row r="87" spans="1:10" ht="18.75" customHeight="1" x14ac:dyDescent="0.25">
      <c r="A87" s="76"/>
      <c r="B87" s="99"/>
      <c r="C87" s="56">
        <v>2024</v>
      </c>
      <c r="D87" s="58">
        <f t="shared" ref="D87:D88" si="20">E87+F87+G87+H87+I87</f>
        <v>40570.700000000004</v>
      </c>
      <c r="E87" s="57">
        <f t="shared" si="19"/>
        <v>0</v>
      </c>
      <c r="F87" s="57">
        <f t="shared" si="19"/>
        <v>0</v>
      </c>
      <c r="G87" s="57">
        <f t="shared" si="19"/>
        <v>39570.700000000004</v>
      </c>
      <c r="H87" s="57">
        <f>H68+H81+H72</f>
        <v>1000</v>
      </c>
      <c r="I87" s="57">
        <f>I68+I81</f>
        <v>0</v>
      </c>
      <c r="J87" s="53" t="s">
        <v>33</v>
      </c>
    </row>
    <row r="88" spans="1:10" ht="18.75" customHeight="1" x14ac:dyDescent="0.25">
      <c r="A88" s="76"/>
      <c r="B88" s="77"/>
      <c r="C88" s="54">
        <v>2025</v>
      </c>
      <c r="D88" s="57">
        <f t="shared" si="20"/>
        <v>42411.299999999996</v>
      </c>
      <c r="E88" s="57">
        <f t="shared" si="19"/>
        <v>0</v>
      </c>
      <c r="F88" s="57">
        <f t="shared" si="19"/>
        <v>0</v>
      </c>
      <c r="G88" s="57">
        <f t="shared" si="19"/>
        <v>41411.299999999996</v>
      </c>
      <c r="H88" s="57">
        <f>H69+H82+H73</f>
        <v>1000</v>
      </c>
      <c r="I88" s="57">
        <f>I69+I82</f>
        <v>0</v>
      </c>
      <c r="J88" s="53" t="s">
        <v>33</v>
      </c>
    </row>
    <row r="89" spans="1:10" ht="18.75" customHeight="1" x14ac:dyDescent="0.25">
      <c r="A89" s="80" t="s">
        <v>8</v>
      </c>
      <c r="B89" s="81"/>
      <c r="C89" s="23" t="s">
        <v>20</v>
      </c>
      <c r="D89" s="19">
        <f>D85+D86+D87+D88</f>
        <v>178435.98645</v>
      </c>
      <c r="E89" s="19">
        <f>E85+E86+E87+E88</f>
        <v>0</v>
      </c>
      <c r="F89" s="19">
        <f t="shared" ref="F89:I89" si="21">F85+F86+F87+F88</f>
        <v>4165.18</v>
      </c>
      <c r="G89" s="19">
        <f t="shared" si="21"/>
        <v>170270.80645</v>
      </c>
      <c r="H89" s="19">
        <f t="shared" si="21"/>
        <v>4000</v>
      </c>
      <c r="I89" s="19">
        <f t="shared" si="21"/>
        <v>0</v>
      </c>
      <c r="J89" s="44"/>
    </row>
    <row r="90" spans="1:10" ht="18.75" customHeight="1" x14ac:dyDescent="0.25">
      <c r="A90" s="63" t="s">
        <v>38</v>
      </c>
      <c r="B90" s="88"/>
      <c r="C90" s="60">
        <v>2022</v>
      </c>
      <c r="D90" s="7">
        <f t="shared" ref="D90:I90" si="22">D42+D58</f>
        <v>60145.890500000001</v>
      </c>
      <c r="E90" s="7">
        <f t="shared" si="22"/>
        <v>0</v>
      </c>
      <c r="F90" s="7">
        <f t="shared" si="22"/>
        <v>13976.516</v>
      </c>
      <c r="G90" s="7">
        <f t="shared" si="22"/>
        <v>12703.894499999997</v>
      </c>
      <c r="H90" s="7">
        <f t="shared" si="22"/>
        <v>33465.480000000003</v>
      </c>
      <c r="I90" s="42">
        <f t="shared" si="22"/>
        <v>0</v>
      </c>
      <c r="J90" s="46" t="s">
        <v>17</v>
      </c>
    </row>
    <row r="91" spans="1:10" ht="18.75" customHeight="1" x14ac:dyDescent="0.25">
      <c r="A91" s="89"/>
      <c r="B91" s="90"/>
      <c r="C91" s="62"/>
      <c r="D91" s="7">
        <f t="shared" ref="D91:I92" si="23">D83</f>
        <v>28626.696380000001</v>
      </c>
      <c r="E91" s="7">
        <f t="shared" si="23"/>
        <v>0</v>
      </c>
      <c r="F91" s="7">
        <f t="shared" si="23"/>
        <v>3526.97</v>
      </c>
      <c r="G91" s="7">
        <f t="shared" si="23"/>
        <v>24099.726380000004</v>
      </c>
      <c r="H91" s="7">
        <f t="shared" si="23"/>
        <v>1000</v>
      </c>
      <c r="I91" s="42">
        <f t="shared" si="23"/>
        <v>0</v>
      </c>
      <c r="J91" s="47" t="s">
        <v>32</v>
      </c>
    </row>
    <row r="92" spans="1:10" ht="18.75" customHeight="1" x14ac:dyDescent="0.25">
      <c r="A92" s="89"/>
      <c r="B92" s="90"/>
      <c r="C92" s="61"/>
      <c r="D92" s="7">
        <f t="shared" si="23"/>
        <v>21380.090069999998</v>
      </c>
      <c r="E92" s="7">
        <f t="shared" si="23"/>
        <v>0</v>
      </c>
      <c r="F92" s="7">
        <f t="shared" si="23"/>
        <v>638.21</v>
      </c>
      <c r="G92" s="7">
        <f t="shared" si="23"/>
        <v>20741.880069999999</v>
      </c>
      <c r="H92" s="7">
        <f t="shared" si="23"/>
        <v>0</v>
      </c>
      <c r="I92" s="42">
        <f t="shared" si="23"/>
        <v>0</v>
      </c>
      <c r="J92" s="47" t="s">
        <v>33</v>
      </c>
    </row>
    <row r="93" spans="1:10" ht="18.75" customHeight="1" x14ac:dyDescent="0.25">
      <c r="A93" s="89"/>
      <c r="B93" s="90"/>
      <c r="C93" s="11" t="s">
        <v>18</v>
      </c>
      <c r="D93" s="12">
        <f t="shared" ref="D93:I93" si="24">D90+D91+D92</f>
        <v>110152.67694999999</v>
      </c>
      <c r="E93" s="12">
        <f t="shared" si="24"/>
        <v>0</v>
      </c>
      <c r="F93" s="12">
        <f t="shared" si="24"/>
        <v>18141.696</v>
      </c>
      <c r="G93" s="12">
        <f t="shared" si="24"/>
        <v>57545.500950000001</v>
      </c>
      <c r="H93" s="12">
        <f t="shared" si="24"/>
        <v>34465.480000000003</v>
      </c>
      <c r="I93" s="43">
        <f t="shared" si="24"/>
        <v>0</v>
      </c>
      <c r="J93" s="48"/>
    </row>
    <row r="94" spans="1:10" ht="18.75" customHeight="1" x14ac:dyDescent="0.25">
      <c r="A94" s="89"/>
      <c r="B94" s="90"/>
      <c r="C94" s="60">
        <v>2023</v>
      </c>
      <c r="D94" s="7">
        <f t="shared" ref="D94:I94" si="25">D43+D59</f>
        <v>67724.7</v>
      </c>
      <c r="E94" s="7">
        <f t="shared" si="25"/>
        <v>0</v>
      </c>
      <c r="F94" s="7">
        <f t="shared" si="25"/>
        <v>19351</v>
      </c>
      <c r="G94" s="7">
        <f t="shared" si="25"/>
        <v>12382.1</v>
      </c>
      <c r="H94" s="7">
        <f t="shared" si="25"/>
        <v>35991.599999999999</v>
      </c>
      <c r="I94" s="42">
        <f t="shared" si="25"/>
        <v>0</v>
      </c>
      <c r="J94" s="46" t="s">
        <v>17</v>
      </c>
    </row>
    <row r="95" spans="1:10" ht="18.75" customHeight="1" x14ac:dyDescent="0.25">
      <c r="A95" s="89"/>
      <c r="B95" s="90"/>
      <c r="C95" s="61"/>
      <c r="D95" s="7">
        <f t="shared" ref="D95:I95" si="26">D86</f>
        <v>45447.200000000004</v>
      </c>
      <c r="E95" s="7">
        <f t="shared" si="26"/>
        <v>0</v>
      </c>
      <c r="F95" s="7">
        <f t="shared" si="26"/>
        <v>0</v>
      </c>
      <c r="G95" s="7">
        <f t="shared" si="26"/>
        <v>44447.200000000004</v>
      </c>
      <c r="H95" s="7">
        <f t="shared" si="26"/>
        <v>1000</v>
      </c>
      <c r="I95" s="42">
        <f t="shared" si="26"/>
        <v>0</v>
      </c>
      <c r="J95" s="47" t="s">
        <v>33</v>
      </c>
    </row>
    <row r="96" spans="1:10" ht="18.75" customHeight="1" x14ac:dyDescent="0.25">
      <c r="A96" s="89"/>
      <c r="B96" s="90"/>
      <c r="C96" s="11" t="s">
        <v>18</v>
      </c>
      <c r="D96" s="12">
        <f>D94+D95</f>
        <v>113171.9</v>
      </c>
      <c r="E96" s="12">
        <f>E94+E95</f>
        <v>0</v>
      </c>
      <c r="F96" s="12">
        <f t="shared" ref="F96:I96" si="27">F94+F95</f>
        <v>19351</v>
      </c>
      <c r="G96" s="12">
        <f t="shared" si="27"/>
        <v>56829.3</v>
      </c>
      <c r="H96" s="12">
        <f t="shared" si="27"/>
        <v>36991.599999999999</v>
      </c>
      <c r="I96" s="43">
        <f t="shared" si="27"/>
        <v>0</v>
      </c>
      <c r="J96" s="48"/>
    </row>
    <row r="97" spans="1:10" ht="18.75" customHeight="1" x14ac:dyDescent="0.25">
      <c r="A97" s="89"/>
      <c r="B97" s="90"/>
      <c r="C97" s="60">
        <v>2024</v>
      </c>
      <c r="D97" s="7">
        <f t="shared" ref="D97:I97" si="28">D44+D60</f>
        <v>60302.1</v>
      </c>
      <c r="E97" s="7">
        <f t="shared" si="28"/>
        <v>0</v>
      </c>
      <c r="F97" s="7">
        <f t="shared" si="28"/>
        <v>13351</v>
      </c>
      <c r="G97" s="7">
        <f t="shared" si="28"/>
        <v>10959.5</v>
      </c>
      <c r="H97" s="7">
        <f t="shared" si="28"/>
        <v>35991.599999999999</v>
      </c>
      <c r="I97" s="42">
        <f t="shared" si="28"/>
        <v>0</v>
      </c>
      <c r="J97" s="46" t="s">
        <v>17</v>
      </c>
    </row>
    <row r="98" spans="1:10" ht="18.75" customHeight="1" x14ac:dyDescent="0.25">
      <c r="A98" s="89"/>
      <c r="B98" s="90"/>
      <c r="C98" s="61"/>
      <c r="D98" s="7">
        <f t="shared" ref="D98:I98" si="29">D87</f>
        <v>40570.700000000004</v>
      </c>
      <c r="E98" s="7">
        <f t="shared" si="29"/>
        <v>0</v>
      </c>
      <c r="F98" s="7">
        <f t="shared" si="29"/>
        <v>0</v>
      </c>
      <c r="G98" s="7">
        <f t="shared" si="29"/>
        <v>39570.700000000004</v>
      </c>
      <c r="H98" s="7">
        <f t="shared" si="29"/>
        <v>1000</v>
      </c>
      <c r="I98" s="42">
        <f t="shared" si="29"/>
        <v>0</v>
      </c>
      <c r="J98" s="47" t="s">
        <v>33</v>
      </c>
    </row>
    <row r="99" spans="1:10" ht="18.75" customHeight="1" x14ac:dyDescent="0.25">
      <c r="A99" s="89"/>
      <c r="B99" s="90"/>
      <c r="C99" s="24" t="s">
        <v>18</v>
      </c>
      <c r="D99" s="12">
        <f>D97+D98</f>
        <v>100872.8</v>
      </c>
      <c r="E99" s="12">
        <f>E97+E98</f>
        <v>0</v>
      </c>
      <c r="F99" s="12">
        <f t="shared" ref="F99:I99" si="30">F97+F98</f>
        <v>13351</v>
      </c>
      <c r="G99" s="12">
        <f t="shared" si="30"/>
        <v>50530.200000000004</v>
      </c>
      <c r="H99" s="12">
        <f t="shared" si="30"/>
        <v>36991.599999999999</v>
      </c>
      <c r="I99" s="43">
        <f t="shared" si="30"/>
        <v>0</v>
      </c>
      <c r="J99" s="48"/>
    </row>
    <row r="100" spans="1:10" ht="18.75" customHeight="1" x14ac:dyDescent="0.25">
      <c r="A100" s="89"/>
      <c r="B100" s="90"/>
      <c r="C100" s="60">
        <v>2025</v>
      </c>
      <c r="D100" s="7">
        <f t="shared" ref="D100:I100" si="31">D45+D61</f>
        <v>60639.5</v>
      </c>
      <c r="E100" s="7">
        <f t="shared" si="31"/>
        <v>0</v>
      </c>
      <c r="F100" s="7">
        <f t="shared" si="31"/>
        <v>13351</v>
      </c>
      <c r="G100" s="7">
        <f t="shared" si="31"/>
        <v>11296.900000000001</v>
      </c>
      <c r="H100" s="7">
        <f t="shared" si="31"/>
        <v>35991.599999999999</v>
      </c>
      <c r="I100" s="42">
        <f t="shared" si="31"/>
        <v>0</v>
      </c>
      <c r="J100" s="46" t="s">
        <v>17</v>
      </c>
    </row>
    <row r="101" spans="1:10" ht="18.75" customHeight="1" x14ac:dyDescent="0.25">
      <c r="A101" s="89"/>
      <c r="B101" s="90"/>
      <c r="C101" s="61"/>
      <c r="D101" s="7">
        <f t="shared" ref="D101:I101" si="32">D88</f>
        <v>42411.299999999996</v>
      </c>
      <c r="E101" s="7">
        <f t="shared" si="32"/>
        <v>0</v>
      </c>
      <c r="F101" s="7">
        <f t="shared" si="32"/>
        <v>0</v>
      </c>
      <c r="G101" s="7">
        <f t="shared" si="32"/>
        <v>41411.299999999996</v>
      </c>
      <c r="H101" s="7">
        <f t="shared" si="32"/>
        <v>1000</v>
      </c>
      <c r="I101" s="42">
        <f t="shared" si="32"/>
        <v>0</v>
      </c>
      <c r="J101" s="47" t="s">
        <v>33</v>
      </c>
    </row>
    <row r="102" spans="1:10" ht="18.75" customHeight="1" x14ac:dyDescent="0.25">
      <c r="A102" s="100"/>
      <c r="B102" s="101"/>
      <c r="C102" s="11" t="s">
        <v>18</v>
      </c>
      <c r="D102" s="12">
        <f>D100+D101</f>
        <v>103050.79999999999</v>
      </c>
      <c r="E102" s="12">
        <f>E100+E101</f>
        <v>0</v>
      </c>
      <c r="F102" s="12">
        <f t="shared" ref="F102:I102" si="33">F100+F101</f>
        <v>13351</v>
      </c>
      <c r="G102" s="12">
        <f t="shared" si="33"/>
        <v>52708.2</v>
      </c>
      <c r="H102" s="12">
        <f t="shared" si="33"/>
        <v>36991.599999999999</v>
      </c>
      <c r="I102" s="12">
        <f t="shared" si="33"/>
        <v>0</v>
      </c>
      <c r="J102" s="45"/>
    </row>
    <row r="103" spans="1:10" ht="37.15" customHeight="1" x14ac:dyDescent="0.25">
      <c r="A103" s="102" t="s">
        <v>39</v>
      </c>
      <c r="B103" s="103"/>
      <c r="C103" s="25" t="s">
        <v>20</v>
      </c>
      <c r="D103" s="14">
        <f t="shared" ref="D103:I103" si="34">D93+D96+D99+D102</f>
        <v>427248.17694999999</v>
      </c>
      <c r="E103" s="14">
        <f t="shared" si="34"/>
        <v>0</v>
      </c>
      <c r="F103" s="14">
        <f t="shared" si="34"/>
        <v>64194.695999999996</v>
      </c>
      <c r="G103" s="14">
        <f t="shared" si="34"/>
        <v>217613.20095000003</v>
      </c>
      <c r="H103" s="14">
        <f t="shared" si="34"/>
        <v>145440.28</v>
      </c>
      <c r="I103" s="14">
        <f t="shared" si="34"/>
        <v>0</v>
      </c>
      <c r="J103" s="15"/>
    </row>
    <row r="104" spans="1:10" ht="18.75" customHeight="1" x14ac:dyDescent="0.25">
      <c r="A104" s="87" t="s">
        <v>40</v>
      </c>
      <c r="B104" s="88"/>
      <c r="C104" s="60">
        <v>2022</v>
      </c>
      <c r="D104" s="7">
        <f>E104+F104+G104+H104+I104</f>
        <v>70145.890500000009</v>
      </c>
      <c r="E104" s="7">
        <f>E42+E58+E13</f>
        <v>10000</v>
      </c>
      <c r="F104" s="7">
        <f>F42+F58+F13</f>
        <v>13976.516</v>
      </c>
      <c r="G104" s="7">
        <f>G42+G58+G13</f>
        <v>12703.894499999997</v>
      </c>
      <c r="H104" s="7">
        <f>H42+H58+H13</f>
        <v>33465.480000000003</v>
      </c>
      <c r="I104" s="26">
        <f>I42+I58</f>
        <v>0</v>
      </c>
      <c r="J104" s="27" t="s">
        <v>17</v>
      </c>
    </row>
    <row r="105" spans="1:10" ht="20.25" customHeight="1" x14ac:dyDescent="0.25">
      <c r="A105" s="89"/>
      <c r="B105" s="90"/>
      <c r="C105" s="62"/>
      <c r="D105" s="7">
        <f>E105+F105+G105+H105+I105</f>
        <v>28626.696380000005</v>
      </c>
      <c r="E105" s="7">
        <f t="shared" ref="E105:I106" si="35">E83</f>
        <v>0</v>
      </c>
      <c r="F105" s="7">
        <f t="shared" si="35"/>
        <v>3526.97</v>
      </c>
      <c r="G105" s="7">
        <f t="shared" si="35"/>
        <v>24099.726380000004</v>
      </c>
      <c r="H105" s="7">
        <f t="shared" si="35"/>
        <v>1000</v>
      </c>
      <c r="I105" s="26">
        <f t="shared" si="35"/>
        <v>0</v>
      </c>
      <c r="J105" s="17" t="s">
        <v>32</v>
      </c>
    </row>
    <row r="106" spans="1:10" ht="19.5" customHeight="1" x14ac:dyDescent="0.25">
      <c r="A106" s="89"/>
      <c r="B106" s="90"/>
      <c r="C106" s="61"/>
      <c r="D106" s="7">
        <f>E106+F106+G106+H106+I106</f>
        <v>21380.090069999998</v>
      </c>
      <c r="E106" s="7">
        <f t="shared" si="35"/>
        <v>0</v>
      </c>
      <c r="F106" s="7">
        <f t="shared" si="35"/>
        <v>638.21</v>
      </c>
      <c r="G106" s="7">
        <f t="shared" si="35"/>
        <v>20741.880069999999</v>
      </c>
      <c r="H106" s="7">
        <f t="shared" si="35"/>
        <v>0</v>
      </c>
      <c r="I106" s="26">
        <f t="shared" si="35"/>
        <v>0</v>
      </c>
      <c r="J106" s="17" t="s">
        <v>33</v>
      </c>
    </row>
    <row r="107" spans="1:10" ht="18" customHeight="1" x14ac:dyDescent="0.25">
      <c r="A107" s="89"/>
      <c r="B107" s="90"/>
      <c r="C107" s="13" t="s">
        <v>18</v>
      </c>
      <c r="D107" s="28">
        <f t="shared" ref="D107:I107" si="36">D104+D105+D106</f>
        <v>120152.67695000002</v>
      </c>
      <c r="E107" s="28">
        <f t="shared" si="36"/>
        <v>10000</v>
      </c>
      <c r="F107" s="28">
        <f t="shared" si="36"/>
        <v>18141.696</v>
      </c>
      <c r="G107" s="28">
        <f t="shared" si="36"/>
        <v>57545.500950000001</v>
      </c>
      <c r="H107" s="28">
        <f t="shared" si="36"/>
        <v>34465.480000000003</v>
      </c>
      <c r="I107" s="28">
        <f t="shared" si="36"/>
        <v>0</v>
      </c>
      <c r="J107" s="29"/>
    </row>
    <row r="108" spans="1:10" ht="18" customHeight="1" x14ac:dyDescent="0.25">
      <c r="A108" s="89"/>
      <c r="B108" s="90"/>
      <c r="C108" s="60">
        <v>2023</v>
      </c>
      <c r="D108" s="26">
        <f>E108+F108+G108+H108+I108</f>
        <v>67724.7</v>
      </c>
      <c r="E108" s="26">
        <f>E43+E59</f>
        <v>0</v>
      </c>
      <c r="F108" s="26">
        <f>F43+F59</f>
        <v>19351</v>
      </c>
      <c r="G108" s="26">
        <f>G43+G59</f>
        <v>12382.1</v>
      </c>
      <c r="H108" s="26">
        <f>H43+H59</f>
        <v>35991.599999999999</v>
      </c>
      <c r="I108" s="26">
        <f>I43+I59</f>
        <v>0</v>
      </c>
      <c r="J108" s="27" t="s">
        <v>17</v>
      </c>
    </row>
    <row r="109" spans="1:10" ht="18" customHeight="1" x14ac:dyDescent="0.25">
      <c r="A109" s="89"/>
      <c r="B109" s="90"/>
      <c r="C109" s="61"/>
      <c r="D109" s="26">
        <f>E109+F109+G109+H109+I109</f>
        <v>45447.200000000004</v>
      </c>
      <c r="E109" s="26">
        <f>E86</f>
        <v>0</v>
      </c>
      <c r="F109" s="26">
        <f>F86</f>
        <v>0</v>
      </c>
      <c r="G109" s="26">
        <f>G86</f>
        <v>44447.200000000004</v>
      </c>
      <c r="H109" s="26">
        <f>H86</f>
        <v>1000</v>
      </c>
      <c r="I109" s="26">
        <f>I86</f>
        <v>0</v>
      </c>
      <c r="J109" s="17" t="s">
        <v>33</v>
      </c>
    </row>
    <row r="110" spans="1:10" ht="18" customHeight="1" x14ac:dyDescent="0.25">
      <c r="A110" s="89"/>
      <c r="B110" s="90"/>
      <c r="C110" s="13" t="s">
        <v>18</v>
      </c>
      <c r="D110" s="28">
        <f>D108+D109</f>
        <v>113171.9</v>
      </c>
      <c r="E110" s="28">
        <f>E108+E109</f>
        <v>0</v>
      </c>
      <c r="F110" s="28">
        <f t="shared" ref="F110:I110" si="37">F108+F109</f>
        <v>19351</v>
      </c>
      <c r="G110" s="28">
        <f t="shared" si="37"/>
        <v>56829.3</v>
      </c>
      <c r="H110" s="28">
        <f t="shared" si="37"/>
        <v>36991.599999999999</v>
      </c>
      <c r="I110" s="28">
        <f t="shared" si="37"/>
        <v>0</v>
      </c>
      <c r="J110" s="29"/>
    </row>
    <row r="111" spans="1:10" ht="18" customHeight="1" x14ac:dyDescent="0.25">
      <c r="A111" s="89"/>
      <c r="B111" s="90"/>
      <c r="C111" s="60">
        <v>2024</v>
      </c>
      <c r="D111" s="26">
        <f>E111+F111+G111+H111+I111</f>
        <v>60302.1</v>
      </c>
      <c r="E111" s="26">
        <f>E44+E60</f>
        <v>0</v>
      </c>
      <c r="F111" s="26">
        <f>F44+F60</f>
        <v>13351</v>
      </c>
      <c r="G111" s="26">
        <f>G44+G60</f>
        <v>10959.5</v>
      </c>
      <c r="H111" s="26">
        <f>H44+H60</f>
        <v>35991.599999999999</v>
      </c>
      <c r="I111" s="26">
        <f>I44+I60</f>
        <v>0</v>
      </c>
      <c r="J111" s="27" t="s">
        <v>17</v>
      </c>
    </row>
    <row r="112" spans="1:10" ht="18" customHeight="1" x14ac:dyDescent="0.25">
      <c r="A112" s="89"/>
      <c r="B112" s="90"/>
      <c r="C112" s="61"/>
      <c r="D112" s="26">
        <f>E112+F112+G112+H112+I112</f>
        <v>40570.700000000004</v>
      </c>
      <c r="E112" s="26">
        <f>E87</f>
        <v>0</v>
      </c>
      <c r="F112" s="26">
        <f>F87</f>
        <v>0</v>
      </c>
      <c r="G112" s="26">
        <f>G87</f>
        <v>39570.700000000004</v>
      </c>
      <c r="H112" s="26">
        <f>H87</f>
        <v>1000</v>
      </c>
      <c r="I112" s="26">
        <f>I87</f>
        <v>0</v>
      </c>
      <c r="J112" s="17" t="s">
        <v>33</v>
      </c>
    </row>
    <row r="113" spans="1:10" ht="18" customHeight="1" x14ac:dyDescent="0.25">
      <c r="A113" s="89"/>
      <c r="B113" s="90"/>
      <c r="C113" s="25" t="s">
        <v>18</v>
      </c>
      <c r="D113" s="28">
        <f>D111+D112</f>
        <v>100872.8</v>
      </c>
      <c r="E113" s="28">
        <f>E111+E112</f>
        <v>0</v>
      </c>
      <c r="F113" s="28">
        <f t="shared" ref="F113:I113" si="38">F111+F112</f>
        <v>13351</v>
      </c>
      <c r="G113" s="28">
        <f t="shared" si="38"/>
        <v>50530.200000000004</v>
      </c>
      <c r="H113" s="28">
        <f t="shared" si="38"/>
        <v>36991.599999999999</v>
      </c>
      <c r="I113" s="28">
        <f t="shared" si="38"/>
        <v>0</v>
      </c>
      <c r="J113" s="29"/>
    </row>
    <row r="114" spans="1:10" ht="18" customHeight="1" x14ac:dyDescent="0.25">
      <c r="A114" s="89"/>
      <c r="B114" s="90"/>
      <c r="C114" s="60">
        <v>2025</v>
      </c>
      <c r="D114" s="26">
        <f>E114+F114+G114+H114+I114</f>
        <v>60639.5</v>
      </c>
      <c r="E114" s="26">
        <f>E45+E61</f>
        <v>0</v>
      </c>
      <c r="F114" s="26">
        <f>F45+F61</f>
        <v>13351</v>
      </c>
      <c r="G114" s="26">
        <f>G45+G61</f>
        <v>11296.900000000001</v>
      </c>
      <c r="H114" s="26">
        <f>H45+H61</f>
        <v>35991.599999999999</v>
      </c>
      <c r="I114" s="26">
        <f>I45+I61</f>
        <v>0</v>
      </c>
      <c r="J114" s="27" t="s">
        <v>17</v>
      </c>
    </row>
    <row r="115" spans="1:10" ht="18" customHeight="1" x14ac:dyDescent="0.25">
      <c r="A115" s="89"/>
      <c r="B115" s="90"/>
      <c r="C115" s="61"/>
      <c r="D115" s="26">
        <f>E115+F115+G115+H115+I115</f>
        <v>42411.299999999996</v>
      </c>
      <c r="E115" s="26">
        <f>E88</f>
        <v>0</v>
      </c>
      <c r="F115" s="26">
        <f>F88</f>
        <v>0</v>
      </c>
      <c r="G115" s="26">
        <f>G88</f>
        <v>41411.299999999996</v>
      </c>
      <c r="H115" s="26">
        <f>H88</f>
        <v>1000</v>
      </c>
      <c r="I115" s="26">
        <f>I88</f>
        <v>0</v>
      </c>
      <c r="J115" s="17" t="s">
        <v>33</v>
      </c>
    </row>
    <row r="116" spans="1:10" ht="17.25" customHeight="1" x14ac:dyDescent="0.25">
      <c r="A116" s="91"/>
      <c r="B116" s="92"/>
      <c r="C116" s="13" t="s">
        <v>18</v>
      </c>
      <c r="D116" s="28">
        <f>D114+D115</f>
        <v>103050.79999999999</v>
      </c>
      <c r="E116" s="28">
        <f>E114+E115</f>
        <v>0</v>
      </c>
      <c r="F116" s="28">
        <f t="shared" ref="F116:I116" si="39">F114+F115</f>
        <v>13351</v>
      </c>
      <c r="G116" s="28">
        <f t="shared" si="39"/>
        <v>52708.2</v>
      </c>
      <c r="H116" s="28">
        <f t="shared" si="39"/>
        <v>36991.599999999999</v>
      </c>
      <c r="I116" s="28">
        <f t="shared" si="39"/>
        <v>0</v>
      </c>
      <c r="J116" s="29"/>
    </row>
    <row r="117" spans="1:10" ht="21" customHeight="1" x14ac:dyDescent="0.25">
      <c r="A117" s="85" t="s">
        <v>19</v>
      </c>
      <c r="B117" s="86"/>
      <c r="C117" s="30" t="s">
        <v>20</v>
      </c>
      <c r="D117" s="31">
        <f t="shared" ref="D117:I117" si="40">D107+D110+D113+D116</f>
        <v>437248.17694999999</v>
      </c>
      <c r="E117" s="31">
        <f t="shared" si="40"/>
        <v>10000</v>
      </c>
      <c r="F117" s="31">
        <f t="shared" si="40"/>
        <v>64194.695999999996</v>
      </c>
      <c r="G117" s="31">
        <f t="shared" si="40"/>
        <v>217613.20095000003</v>
      </c>
      <c r="H117" s="31">
        <f t="shared" si="40"/>
        <v>145440.28</v>
      </c>
      <c r="I117" s="31">
        <f t="shared" si="40"/>
        <v>0</v>
      </c>
      <c r="J117" s="32"/>
    </row>
  </sheetData>
  <mergeCells count="68">
    <mergeCell ref="A64:A69"/>
    <mergeCell ref="B64:B69"/>
    <mergeCell ref="A23:J23"/>
    <mergeCell ref="B24:B27"/>
    <mergeCell ref="A24:A27"/>
    <mergeCell ref="A42:B45"/>
    <mergeCell ref="B28:B31"/>
    <mergeCell ref="A32:A35"/>
    <mergeCell ref="B32:B35"/>
    <mergeCell ref="A36:A39"/>
    <mergeCell ref="B36:B39"/>
    <mergeCell ref="A28:A31"/>
    <mergeCell ref="C6:C9"/>
    <mergeCell ref="D8:D9"/>
    <mergeCell ref="B13:B16"/>
    <mergeCell ref="A11:J11"/>
    <mergeCell ref="A12:J12"/>
    <mergeCell ref="A17:B20"/>
    <mergeCell ref="A21:B21"/>
    <mergeCell ref="A22:J22"/>
    <mergeCell ref="A3:J3"/>
    <mergeCell ref="A4:J4"/>
    <mergeCell ref="D6:I6"/>
    <mergeCell ref="D7:I7"/>
    <mergeCell ref="J6:J9"/>
    <mergeCell ref="I8:I9"/>
    <mergeCell ref="H8:H9"/>
    <mergeCell ref="G8:G9"/>
    <mergeCell ref="F8:F9"/>
    <mergeCell ref="E8:E9"/>
    <mergeCell ref="B6:B9"/>
    <mergeCell ref="A13:A16"/>
    <mergeCell ref="A6:A9"/>
    <mergeCell ref="A117:B117"/>
    <mergeCell ref="A104:B116"/>
    <mergeCell ref="B70:B73"/>
    <mergeCell ref="B74:B76"/>
    <mergeCell ref="B77:B82"/>
    <mergeCell ref="A77:A82"/>
    <mergeCell ref="A83:B88"/>
    <mergeCell ref="A89:B89"/>
    <mergeCell ref="A90:B102"/>
    <mergeCell ref="A103:B103"/>
    <mergeCell ref="C114:C115"/>
    <mergeCell ref="C77:C78"/>
    <mergeCell ref="C74:C75"/>
    <mergeCell ref="C100:C101"/>
    <mergeCell ref="C94:C95"/>
    <mergeCell ref="C108:C109"/>
    <mergeCell ref="C83:C84"/>
    <mergeCell ref="C111:C112"/>
    <mergeCell ref="C90:C92"/>
    <mergeCell ref="I2:J2"/>
    <mergeCell ref="I1:J1"/>
    <mergeCell ref="C97:C98"/>
    <mergeCell ref="C104:C106"/>
    <mergeCell ref="A47:J47"/>
    <mergeCell ref="A48:A51"/>
    <mergeCell ref="B48:B51"/>
    <mergeCell ref="C64:C65"/>
    <mergeCell ref="A63:J63"/>
    <mergeCell ref="B52:B55"/>
    <mergeCell ref="A52:A55"/>
    <mergeCell ref="A58:B61"/>
    <mergeCell ref="A62:B62"/>
    <mergeCell ref="A70:A73"/>
    <mergeCell ref="A74:A76"/>
    <mergeCell ref="A46:B46"/>
  </mergeCells>
  <pageMargins left="0.23622047244094491" right="0.23622047244094491" top="0.23622047244094491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Ангелина Яндринская</cp:lastModifiedBy>
  <cp:lastPrinted>2023-01-14T09:21:41Z</cp:lastPrinted>
  <dcterms:modified xsi:type="dcterms:W3CDTF">2023-01-27T09:55:26Z</dcterms:modified>
</cp:coreProperties>
</file>