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83" i="1"/>
  <c r="F31"/>
  <c r="E104"/>
  <c r="H104"/>
  <c r="I104"/>
  <c r="H83"/>
  <c r="I83"/>
  <c r="E83"/>
  <c r="I97"/>
  <c r="I98" s="1"/>
  <c r="I82"/>
  <c r="H82"/>
  <c r="E82"/>
  <c r="I65"/>
  <c r="H65"/>
  <c r="E65"/>
  <c r="I48"/>
  <c r="H48"/>
  <c r="E48"/>
  <c r="I36"/>
  <c r="H36"/>
  <c r="E36"/>
  <c r="G31" l="1"/>
  <c r="D30"/>
  <c r="D29"/>
  <c r="D28"/>
  <c r="D27"/>
  <c r="D26"/>
  <c r="E103"/>
  <c r="E100"/>
  <c r="E102"/>
  <c r="E99"/>
  <c r="G78"/>
  <c r="G79"/>
  <c r="G80"/>
  <c r="G81"/>
  <c r="G77"/>
  <c r="F78"/>
  <c r="F79"/>
  <c r="F80"/>
  <c r="F81"/>
  <c r="F77"/>
  <c r="G61"/>
  <c r="G62"/>
  <c r="G63"/>
  <c r="G64"/>
  <c r="G60"/>
  <c r="F64"/>
  <c r="F63"/>
  <c r="F62"/>
  <c r="F61"/>
  <c r="D61" s="1"/>
  <c r="F60"/>
  <c r="G32"/>
  <c r="G33"/>
  <c r="G34"/>
  <c r="G35"/>
  <c r="F32"/>
  <c r="F33"/>
  <c r="F34"/>
  <c r="F35"/>
  <c r="D76"/>
  <c r="D75"/>
  <c r="D74"/>
  <c r="D73"/>
  <c r="D72"/>
  <c r="D71"/>
  <c r="D70"/>
  <c r="D69"/>
  <c r="D68"/>
  <c r="D67"/>
  <c r="D54"/>
  <c r="D53"/>
  <c r="D52"/>
  <c r="D51"/>
  <c r="D50"/>
  <c r="D59"/>
  <c r="D58"/>
  <c r="D57"/>
  <c r="D56"/>
  <c r="D55"/>
  <c r="F65" l="1"/>
  <c r="G100"/>
  <c r="G82"/>
  <c r="D60"/>
  <c r="G65"/>
  <c r="F82"/>
  <c r="D64"/>
  <c r="F36"/>
  <c r="F104" s="1"/>
  <c r="G36"/>
  <c r="G83" s="1"/>
  <c r="G104" s="1"/>
  <c r="D63"/>
  <c r="D62"/>
  <c r="D25"/>
  <c r="D24"/>
  <c r="D23"/>
  <c r="D22"/>
  <c r="D21"/>
  <c r="D20"/>
  <c r="D19"/>
  <c r="D18"/>
  <c r="D17"/>
  <c r="D16"/>
  <c r="E93"/>
  <c r="D96"/>
  <c r="G93"/>
  <c r="G97" s="1"/>
  <c r="F93"/>
  <c r="H92"/>
  <c r="H97" s="1"/>
  <c r="F92"/>
  <c r="H91"/>
  <c r="F91"/>
  <c r="D91"/>
  <c r="D88"/>
  <c r="D87"/>
  <c r="D92" s="1"/>
  <c r="G46"/>
  <c r="G102" s="1"/>
  <c r="F46"/>
  <c r="F102" s="1"/>
  <c r="D41"/>
  <c r="D14"/>
  <c r="F44"/>
  <c r="F45"/>
  <c r="F47"/>
  <c r="F103" s="1"/>
  <c r="F43"/>
  <c r="G47"/>
  <c r="G103" s="1"/>
  <c r="G45"/>
  <c r="G101" s="1"/>
  <c r="G43"/>
  <c r="D39"/>
  <c r="D40"/>
  <c r="D42"/>
  <c r="D38"/>
  <c r="D12"/>
  <c r="D13"/>
  <c r="D15"/>
  <c r="D11"/>
  <c r="F100" l="1"/>
  <c r="F99"/>
  <c r="F48"/>
  <c r="H98"/>
  <c r="E101"/>
  <c r="E97"/>
  <c r="F101"/>
  <c r="G98"/>
  <c r="G99"/>
  <c r="G48"/>
  <c r="F97"/>
  <c r="D65"/>
  <c r="D77"/>
  <c r="D81"/>
  <c r="D78"/>
  <c r="D79"/>
  <c r="D93"/>
  <c r="D97" s="1"/>
  <c r="D34"/>
  <c r="D46"/>
  <c r="D44"/>
  <c r="D45"/>
  <c r="D47"/>
  <c r="D43"/>
  <c r="D98" l="1"/>
  <c r="F98"/>
  <c r="E98"/>
  <c r="D48"/>
  <c r="D102"/>
  <c r="D80"/>
  <c r="D82" s="1"/>
  <c r="D101" l="1"/>
  <c r="D31"/>
  <c r="D99"/>
  <c r="D35"/>
  <c r="D103"/>
  <c r="D33"/>
  <c r="D32"/>
  <c r="D100"/>
  <c r="D36" l="1"/>
  <c r="D83" s="1"/>
  <c r="D104" s="1"/>
</calcChain>
</file>

<file path=xl/sharedStrings.xml><?xml version="1.0" encoding="utf-8"?>
<sst xmlns="http://schemas.openxmlformats.org/spreadsheetml/2006/main" count="72" uniqueCount="53">
  <si>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</si>
  <si>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</si>
  <si>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</si>
  <si>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</si>
  <si>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</si>
  <si>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</si>
  <si>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</si>
  <si>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</si>
  <si>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</si>
  <si>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</si>
  <si>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Прочие источники</t>
  </si>
  <si>
    <t>Итого :</t>
  </si>
  <si>
    <t>Комплексы процессных мероприятий</t>
  </si>
  <si>
    <t>Ответственные исполнители</t>
  </si>
  <si>
    <t>ВСЕГО по Программе</t>
  </si>
  <si>
    <t>Проведение комплексных кадастровых работ</t>
  </si>
  <si>
    <t>КУМИ Сланцевского района</t>
  </si>
  <si>
    <t>1. Комплекс процессных мероприятий "Муниципальное управление"</t>
  </si>
  <si>
    <t>Профессиональная подготовка, переподготовка и повышение квалификации</t>
  </si>
  <si>
    <t>2. Комплекс процессных мероприятий "Землеустройство и землепользование"</t>
  </si>
  <si>
    <t>Управление муниципальным имуществом в рамках выполнения функций органов местного самоуправления в области жилищного хозяйства</t>
  </si>
  <si>
    <t>Мероприятия, направленные на достижение целей проекта "Национальная система пространственных данных"</t>
  </si>
  <si>
    <t>Обеспечение функций органов местного самоуправления и их структурных подразделений</t>
  </si>
  <si>
    <t>Содержание и обслуживание объектов муниципального имущества</t>
  </si>
  <si>
    <t>Управление муниципальным имуществом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</si>
  <si>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</si>
  <si>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Мероприятия, направленные на достижение целей проектов</t>
  </si>
  <si>
    <t xml:space="preserve">Исполнение органами местного самоуправления отдельных государственных полномочий Ленинградской области в сфере жилищных отношений </t>
  </si>
  <si>
    <t>Сектор по архитектуре</t>
  </si>
  <si>
    <t xml:space="preserve">Расходы на мероприятия по землеустройству и землепользованию         </t>
  </si>
  <si>
    <t>3. Комплекс процессных мероприятий "Управление муниципальным имуществом и его содержание"</t>
  </si>
  <si>
    <t>1.1.</t>
  </si>
  <si>
    <t>1.2.</t>
  </si>
  <si>
    <t>1.3.</t>
  </si>
  <si>
    <t>2.1.</t>
  </si>
  <si>
    <t>3.1.</t>
  </si>
  <si>
    <t>3.2.</t>
  </si>
  <si>
    <t>4. Комплекс процессных мероприятий "Обеспечение устойчивого функционирования жилищного хозяйства"</t>
  </si>
  <si>
    <t>4.1.</t>
  </si>
  <si>
    <t>4.2.</t>
  </si>
  <si>
    <t xml:space="preserve">План мероприятий муниципальной программы «Управление муниципальным имуществом и земельными ресурсами муниципального образования Сланцевский муниципальный район» на  период 2023-2027 годы </t>
  </si>
  <si>
    <t>1.4.</t>
  </si>
  <si>
    <t>Поощрение муниципальных управленческих команд за достижение показателей деятельности ОМСУ</t>
  </si>
  <si>
    <t>Всего по комплексу процессных мероприятий "Муниципальное управление"</t>
  </si>
  <si>
    <t>2023-2027</t>
  </si>
  <si>
    <t>Всего по комплексу процессных мероприятий "Землеустройство и землепользование"</t>
  </si>
  <si>
    <t>Всего по комплексу процессных мероприятий "Управление муниципальным имуществом и его содержание"</t>
  </si>
  <si>
    <t>Всего по комплексу процессных мероприятий "Обеспечение устойчивого функционирования жилищного хозяйства"</t>
  </si>
  <si>
    <t>Всего по мероприятиям, направленные на достижение целей проекта "Национальная система пространственных данных"</t>
  </si>
  <si>
    <t>ИТОГО по мероприятиям, направленные на достижение целей проектов</t>
  </si>
  <si>
    <t xml:space="preserve">ИТОГО по комплексам процессных мероприятий </t>
  </si>
  <si>
    <t>ИТОГО</t>
  </si>
  <si>
    <t>Приложение 2 к муниципальной программе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</si>
</sst>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9" xfId="0" applyBorder="1"/>
    <xf numFmtId="0" fontId="5" fillId="0" borderId="1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4" fontId="0" fillId="0" borderId="0" xfId="0" applyNumberFormat="1"/>
    <xf numFmtId="164" fontId="1" fillId="0" borderId="6" xfId="0" applyNumberFormat="1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164" fontId="5" fillId="0" borderId="9" xfId="0" applyNumberFormat="1" applyFont="1" applyBorder="1" applyAlignment="1">
      <alignment horizontal="center" wrapText="1"/>
    </xf>
    <xf numFmtId="164" fontId="0" fillId="0" borderId="0" xfId="0" applyNumberFormat="1" applyFill="1"/>
    <xf numFmtId="164" fontId="1" fillId="0" borderId="6" xfId="0" applyNumberFormat="1" applyFont="1" applyFill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center" wrapText="1"/>
    </xf>
    <xf numFmtId="164" fontId="5" fillId="0" borderId="11" xfId="0" applyNumberFormat="1" applyFont="1" applyBorder="1" applyAlignment="1">
      <alignment horizontal="center" wrapText="1"/>
    </xf>
    <xf numFmtId="0" fontId="0" fillId="0" borderId="6" xfId="0" applyBorder="1"/>
    <xf numFmtId="0" fontId="5" fillId="0" borderId="12" xfId="0" applyFont="1" applyBorder="1" applyAlignment="1">
      <alignment horizontal="center" wrapText="1"/>
    </xf>
    <xf numFmtId="164" fontId="5" fillId="0" borderId="12" xfId="0" applyNumberFormat="1" applyFont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0" fillId="0" borderId="0" xfId="0" applyFill="1"/>
    <xf numFmtId="0" fontId="5" fillId="0" borderId="12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164" fontId="5" fillId="3" borderId="12" xfId="0" applyNumberFormat="1" applyFont="1" applyFill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164" fontId="5" fillId="0" borderId="16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64" fontId="5" fillId="0" borderId="15" xfId="0" applyNumberFormat="1" applyFont="1" applyFill="1" applyBorder="1" applyAlignment="1">
      <alignment horizontal="center" wrapText="1"/>
    </xf>
    <xf numFmtId="164" fontId="5" fillId="0" borderId="15" xfId="0" applyNumberFormat="1" applyFont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164" fontId="9" fillId="0" borderId="6" xfId="0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64" fontId="5" fillId="0" borderId="23" xfId="0" applyNumberFormat="1" applyFont="1" applyBorder="1" applyAlignment="1">
      <alignment horizontal="center" wrapText="1"/>
    </xf>
    <xf numFmtId="164" fontId="5" fillId="0" borderId="13" xfId="0" applyNumberFormat="1" applyFont="1" applyFill="1" applyBorder="1" applyAlignment="1">
      <alignment horizontal="center" wrapText="1"/>
    </xf>
    <xf numFmtId="164" fontId="5" fillId="0" borderId="13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7" xfId="0" applyFill="1" applyBorder="1"/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tabSelected="1" workbookViewId="0">
      <selection activeCell="J3" sqref="J3"/>
    </sheetView>
  </sheetViews>
  <sheetFormatPr defaultRowHeight="14.4"/>
  <cols>
    <col min="1" max="1" width="5.6640625" customWidth="1"/>
    <col min="2" max="2" width="39.33203125" customWidth="1"/>
    <col min="3" max="3" width="9.109375" customWidth="1"/>
    <col min="4" max="4" width="12.5546875" style="8" customWidth="1"/>
    <col min="5" max="5" width="10.44140625" style="12" bestFit="1" customWidth="1"/>
    <col min="6" max="6" width="11.88671875" style="8" customWidth="1"/>
    <col min="7" max="7" width="13" style="12" customWidth="1"/>
    <col min="8" max="8" width="11.6640625" style="12" customWidth="1"/>
    <col min="9" max="9" width="12.6640625" style="8" customWidth="1"/>
    <col min="10" max="10" width="13.88671875" customWidth="1"/>
    <col min="11" max="11" width="13.33203125" customWidth="1"/>
    <col min="12" max="12" width="11.44140625" bestFit="1" customWidth="1"/>
  </cols>
  <sheetData>
    <row r="1" spans="1:12">
      <c r="D1" s="68" t="s">
        <v>52</v>
      </c>
      <c r="E1" s="68"/>
      <c r="F1" s="68"/>
      <c r="G1" s="68"/>
      <c r="H1" s="68"/>
      <c r="I1" s="68"/>
      <c r="J1" s="68"/>
    </row>
    <row r="2" spans="1:12" ht="37.799999999999997" customHeight="1">
      <c r="B2" s="71" t="s">
        <v>40</v>
      </c>
      <c r="C2" s="71"/>
      <c r="D2" s="71"/>
      <c r="E2" s="71"/>
      <c r="F2" s="71"/>
      <c r="G2" s="71"/>
      <c r="H2" s="71"/>
      <c r="I2" s="71"/>
      <c r="J2" s="71"/>
      <c r="K2" s="3"/>
      <c r="L2" s="3"/>
    </row>
    <row r="3" spans="1:12" ht="15" thickBot="1"/>
    <row r="4" spans="1:12" ht="25.95" customHeight="1" thickBot="1">
      <c r="A4" s="81" t="s">
        <v>0</v>
      </c>
      <c r="B4" s="81" t="s">
        <v>1</v>
      </c>
      <c r="C4" s="81" t="s">
        <v>2</v>
      </c>
      <c r="D4" s="84" t="s">
        <v>3</v>
      </c>
      <c r="E4" s="85"/>
      <c r="F4" s="85"/>
      <c r="G4" s="85"/>
      <c r="H4" s="85"/>
      <c r="I4" s="85"/>
      <c r="J4" s="76" t="s">
        <v>13</v>
      </c>
    </row>
    <row r="5" spans="1:12" ht="15" thickBot="1">
      <c r="A5" s="82"/>
      <c r="B5" s="82"/>
      <c r="C5" s="82"/>
      <c r="D5" s="86" t="s">
        <v>4</v>
      </c>
      <c r="E5" s="84" t="s">
        <v>5</v>
      </c>
      <c r="F5" s="85"/>
      <c r="G5" s="85"/>
      <c r="H5" s="85"/>
      <c r="I5" s="85"/>
      <c r="J5" s="77"/>
    </row>
    <row r="6" spans="1:12" ht="24.6" thickBot="1">
      <c r="A6" s="83"/>
      <c r="B6" s="83"/>
      <c r="C6" s="83"/>
      <c r="D6" s="87"/>
      <c r="E6" s="13" t="s">
        <v>6</v>
      </c>
      <c r="F6" s="9" t="s">
        <v>7</v>
      </c>
      <c r="G6" s="13" t="s">
        <v>8</v>
      </c>
      <c r="H6" s="13" t="s">
        <v>9</v>
      </c>
      <c r="I6" s="14" t="s">
        <v>10</v>
      </c>
      <c r="J6" s="78"/>
    </row>
    <row r="7" spans="1:12" ht="13.2" customHeight="1" thickBot="1">
      <c r="A7" s="1">
        <v>1</v>
      </c>
      <c r="B7" s="2">
        <v>2</v>
      </c>
      <c r="C7" s="2">
        <v>3</v>
      </c>
      <c r="D7" s="28">
        <v>4</v>
      </c>
      <c r="E7" s="29">
        <v>5</v>
      </c>
      <c r="F7" s="28">
        <v>6</v>
      </c>
      <c r="G7" s="29">
        <v>7</v>
      </c>
      <c r="H7" s="29">
        <v>8</v>
      </c>
      <c r="I7" s="28">
        <v>8</v>
      </c>
      <c r="J7" s="4">
        <v>9</v>
      </c>
    </row>
    <row r="8" spans="1:12" ht="2.4" hidden="1" customHeight="1" thickBot="1">
      <c r="A8" s="79"/>
      <c r="B8" s="80"/>
      <c r="C8" s="30"/>
      <c r="D8" s="32"/>
      <c r="E8" s="34"/>
      <c r="F8" s="32"/>
      <c r="G8" s="34"/>
      <c r="H8" s="34"/>
      <c r="I8" s="32"/>
      <c r="J8" s="36"/>
    </row>
    <row r="9" spans="1:12" ht="16.2" thickBot="1">
      <c r="A9" s="72" t="s">
        <v>12</v>
      </c>
      <c r="B9" s="73"/>
      <c r="C9" s="73"/>
      <c r="D9" s="73"/>
      <c r="E9" s="73"/>
      <c r="F9" s="73"/>
      <c r="G9" s="73"/>
      <c r="H9" s="73"/>
      <c r="I9" s="73"/>
      <c r="J9" s="5"/>
    </row>
    <row r="10" spans="1:12" ht="17.399999999999999" customHeight="1" thickBot="1">
      <c r="A10" s="74" t="s">
        <v>17</v>
      </c>
      <c r="B10" s="75"/>
      <c r="C10" s="75"/>
      <c r="D10" s="75"/>
      <c r="E10" s="75"/>
      <c r="F10" s="75"/>
      <c r="G10" s="75"/>
      <c r="H10" s="75"/>
      <c r="I10" s="75"/>
      <c r="J10" s="5"/>
    </row>
    <row r="11" spans="1:12" s="23" customFormat="1" ht="15" customHeight="1" thickBot="1">
      <c r="A11" s="64" t="s">
        <v>31</v>
      </c>
      <c r="B11" s="64" t="s">
        <v>22</v>
      </c>
      <c r="C11" s="46">
        <v>2023</v>
      </c>
      <c r="D11" s="15">
        <f>E11+F11+G11+H11+I11</f>
        <v>23575.599999999999</v>
      </c>
      <c r="E11" s="15">
        <v>0</v>
      </c>
      <c r="F11" s="47">
        <v>0</v>
      </c>
      <c r="G11" s="15">
        <v>23575.599999999999</v>
      </c>
      <c r="H11" s="15">
        <v>0</v>
      </c>
      <c r="I11" s="40">
        <v>0</v>
      </c>
      <c r="J11" s="67" t="s">
        <v>16</v>
      </c>
    </row>
    <row r="12" spans="1:12" s="23" customFormat="1" ht="15" thickBot="1">
      <c r="A12" s="56"/>
      <c r="B12" s="56"/>
      <c r="C12" s="46">
        <v>2024</v>
      </c>
      <c r="D12" s="15">
        <f t="shared" ref="D12:D35" si="0">E12+F12+G12+H12+I12</f>
        <v>20523.599999999999</v>
      </c>
      <c r="E12" s="15">
        <v>0</v>
      </c>
      <c r="F12" s="47">
        <v>0</v>
      </c>
      <c r="G12" s="15">
        <v>20523.599999999999</v>
      </c>
      <c r="H12" s="15">
        <v>0</v>
      </c>
      <c r="I12" s="40">
        <v>0</v>
      </c>
      <c r="J12" s="58"/>
    </row>
    <row r="13" spans="1:12" s="23" customFormat="1" ht="18.600000000000001" customHeight="1" thickBot="1">
      <c r="A13" s="56"/>
      <c r="B13" s="56"/>
      <c r="C13" s="46">
        <v>2025</v>
      </c>
      <c r="D13" s="15">
        <f t="shared" si="0"/>
        <v>21482.400000000001</v>
      </c>
      <c r="E13" s="15">
        <v>0</v>
      </c>
      <c r="F13" s="47">
        <v>0</v>
      </c>
      <c r="G13" s="15">
        <v>21482.400000000001</v>
      </c>
      <c r="H13" s="15">
        <v>0</v>
      </c>
      <c r="I13" s="40">
        <v>0</v>
      </c>
      <c r="J13" s="58"/>
    </row>
    <row r="14" spans="1:12" s="23" customFormat="1" ht="18.600000000000001" customHeight="1" thickBot="1">
      <c r="A14" s="56"/>
      <c r="B14" s="56"/>
      <c r="C14" s="46">
        <v>2026</v>
      </c>
      <c r="D14" s="15">
        <f t="shared" ref="D14" si="1">E14+F14+G14+H14+I14</f>
        <v>21482.400000000001</v>
      </c>
      <c r="E14" s="15">
        <v>0</v>
      </c>
      <c r="F14" s="47">
        <v>0</v>
      </c>
      <c r="G14" s="15">
        <v>21482.400000000001</v>
      </c>
      <c r="H14" s="15">
        <v>0</v>
      </c>
      <c r="I14" s="40">
        <v>0</v>
      </c>
      <c r="J14" s="58"/>
    </row>
    <row r="15" spans="1:12" s="23" customFormat="1" ht="18.600000000000001" customHeight="1" thickBot="1">
      <c r="A15" s="57"/>
      <c r="B15" s="57"/>
      <c r="C15" s="46">
        <v>2027</v>
      </c>
      <c r="D15" s="15">
        <f t="shared" si="0"/>
        <v>21482.400000000001</v>
      </c>
      <c r="E15" s="15">
        <v>0</v>
      </c>
      <c r="F15" s="47">
        <v>0</v>
      </c>
      <c r="G15" s="15">
        <v>21482.400000000001</v>
      </c>
      <c r="H15" s="15">
        <v>0</v>
      </c>
      <c r="I15" s="40">
        <v>0</v>
      </c>
      <c r="J15" s="59"/>
      <c r="L15" s="12"/>
    </row>
    <row r="16" spans="1:12" s="23" customFormat="1" ht="18.600000000000001" customHeight="1" thickBot="1">
      <c r="A16" s="64" t="s">
        <v>32</v>
      </c>
      <c r="B16" s="64" t="s">
        <v>27</v>
      </c>
      <c r="C16" s="46">
        <v>2023</v>
      </c>
      <c r="D16" s="15">
        <f t="shared" si="0"/>
        <v>52</v>
      </c>
      <c r="E16" s="15">
        <v>0</v>
      </c>
      <c r="F16" s="47">
        <v>52</v>
      </c>
      <c r="G16" s="15">
        <v>0</v>
      </c>
      <c r="H16" s="15">
        <v>0</v>
      </c>
      <c r="I16" s="40">
        <v>0</v>
      </c>
      <c r="J16" s="67" t="s">
        <v>16</v>
      </c>
      <c r="L16" s="12"/>
    </row>
    <row r="17" spans="1:12" s="23" customFormat="1" ht="18.600000000000001" customHeight="1" thickBot="1">
      <c r="A17" s="56"/>
      <c r="B17" s="56"/>
      <c r="C17" s="46">
        <v>2024</v>
      </c>
      <c r="D17" s="15">
        <f t="shared" si="0"/>
        <v>43</v>
      </c>
      <c r="E17" s="15">
        <v>0</v>
      </c>
      <c r="F17" s="47">
        <v>43</v>
      </c>
      <c r="G17" s="15">
        <v>0</v>
      </c>
      <c r="H17" s="15">
        <v>0</v>
      </c>
      <c r="I17" s="40">
        <v>0</v>
      </c>
      <c r="J17" s="58"/>
      <c r="L17" s="12"/>
    </row>
    <row r="18" spans="1:12" s="23" customFormat="1" ht="18.600000000000001" customHeight="1" thickBot="1">
      <c r="A18" s="56"/>
      <c r="B18" s="56"/>
      <c r="C18" s="46">
        <v>2025</v>
      </c>
      <c r="D18" s="15">
        <f t="shared" si="0"/>
        <v>43</v>
      </c>
      <c r="E18" s="15">
        <v>0</v>
      </c>
      <c r="F18" s="47">
        <v>43</v>
      </c>
      <c r="G18" s="15">
        <v>0</v>
      </c>
      <c r="H18" s="15">
        <v>0</v>
      </c>
      <c r="I18" s="40">
        <v>0</v>
      </c>
      <c r="J18" s="58"/>
      <c r="L18" s="12"/>
    </row>
    <row r="19" spans="1:12" s="23" customFormat="1" ht="18.600000000000001" customHeight="1" thickBot="1">
      <c r="A19" s="56"/>
      <c r="B19" s="56"/>
      <c r="C19" s="46">
        <v>2026</v>
      </c>
      <c r="D19" s="15">
        <f t="shared" si="0"/>
        <v>43</v>
      </c>
      <c r="E19" s="15">
        <v>0</v>
      </c>
      <c r="F19" s="47">
        <v>43</v>
      </c>
      <c r="G19" s="15">
        <v>0</v>
      </c>
      <c r="H19" s="15">
        <v>0</v>
      </c>
      <c r="I19" s="40">
        <v>0</v>
      </c>
      <c r="J19" s="58"/>
      <c r="L19" s="12"/>
    </row>
    <row r="20" spans="1:12" s="23" customFormat="1" ht="18.600000000000001" customHeight="1" thickBot="1">
      <c r="A20" s="57"/>
      <c r="B20" s="57"/>
      <c r="C20" s="46">
        <v>2027</v>
      </c>
      <c r="D20" s="15">
        <f t="shared" si="0"/>
        <v>43</v>
      </c>
      <c r="E20" s="15">
        <v>0</v>
      </c>
      <c r="F20" s="47">
        <v>43</v>
      </c>
      <c r="G20" s="15">
        <v>0</v>
      </c>
      <c r="H20" s="15">
        <v>0</v>
      </c>
      <c r="I20" s="40">
        <v>0</v>
      </c>
      <c r="J20" s="59"/>
      <c r="L20" s="12"/>
    </row>
    <row r="21" spans="1:12" s="23" customFormat="1" ht="15" customHeight="1" thickBot="1">
      <c r="A21" s="64" t="s">
        <v>33</v>
      </c>
      <c r="B21" s="64" t="s">
        <v>18</v>
      </c>
      <c r="C21" s="46">
        <v>2023</v>
      </c>
      <c r="D21" s="15">
        <f>E21+F21+G21+H21+I21</f>
        <v>106.1</v>
      </c>
      <c r="E21" s="15">
        <v>0</v>
      </c>
      <c r="F21" s="15">
        <v>0</v>
      </c>
      <c r="G21" s="15">
        <v>106.1</v>
      </c>
      <c r="H21" s="15">
        <v>0</v>
      </c>
      <c r="I21" s="40">
        <v>0</v>
      </c>
      <c r="J21" s="67" t="s">
        <v>16</v>
      </c>
    </row>
    <row r="22" spans="1:12" s="23" customFormat="1" ht="15" thickBot="1">
      <c r="A22" s="56"/>
      <c r="B22" s="56"/>
      <c r="C22" s="46">
        <v>2024</v>
      </c>
      <c r="D22" s="15">
        <f t="shared" ref="D22:D25" si="2">E22+F22+G22+H22+I22</f>
        <v>93.7</v>
      </c>
      <c r="E22" s="15">
        <v>0</v>
      </c>
      <c r="F22" s="15">
        <v>0</v>
      </c>
      <c r="G22" s="15">
        <v>93.7</v>
      </c>
      <c r="H22" s="15">
        <v>0</v>
      </c>
      <c r="I22" s="40">
        <v>0</v>
      </c>
      <c r="J22" s="58"/>
    </row>
    <row r="23" spans="1:12" s="23" customFormat="1" ht="21" customHeight="1" thickBot="1">
      <c r="A23" s="56"/>
      <c r="B23" s="56"/>
      <c r="C23" s="46">
        <v>2025</v>
      </c>
      <c r="D23" s="15">
        <f t="shared" si="2"/>
        <v>98.1</v>
      </c>
      <c r="E23" s="15">
        <v>0</v>
      </c>
      <c r="F23" s="15">
        <v>0</v>
      </c>
      <c r="G23" s="15">
        <v>98.1</v>
      </c>
      <c r="H23" s="15">
        <v>0</v>
      </c>
      <c r="I23" s="40">
        <v>0</v>
      </c>
      <c r="J23" s="58"/>
    </row>
    <row r="24" spans="1:12" s="23" customFormat="1" ht="21" customHeight="1" thickBot="1">
      <c r="A24" s="56"/>
      <c r="B24" s="56"/>
      <c r="C24" s="46">
        <v>2026</v>
      </c>
      <c r="D24" s="15">
        <f t="shared" si="2"/>
        <v>98.1</v>
      </c>
      <c r="E24" s="15">
        <v>0</v>
      </c>
      <c r="F24" s="15">
        <v>0</v>
      </c>
      <c r="G24" s="15">
        <v>98.1</v>
      </c>
      <c r="H24" s="15">
        <v>0</v>
      </c>
      <c r="I24" s="40">
        <v>0</v>
      </c>
      <c r="J24" s="58"/>
    </row>
    <row r="25" spans="1:12" s="23" customFormat="1" ht="21" customHeight="1" thickBot="1">
      <c r="A25" s="57"/>
      <c r="B25" s="57"/>
      <c r="C25" s="46">
        <v>2027</v>
      </c>
      <c r="D25" s="15">
        <f t="shared" si="2"/>
        <v>98.1</v>
      </c>
      <c r="E25" s="15">
        <v>0</v>
      </c>
      <c r="F25" s="15">
        <v>0</v>
      </c>
      <c r="G25" s="15">
        <v>98.1</v>
      </c>
      <c r="H25" s="15">
        <v>0</v>
      </c>
      <c r="I25" s="40">
        <v>0</v>
      </c>
      <c r="J25" s="88"/>
    </row>
    <row r="26" spans="1:12" s="23" customFormat="1" ht="15" customHeight="1" thickBot="1">
      <c r="A26" s="64" t="s">
        <v>41</v>
      </c>
      <c r="B26" s="64" t="s">
        <v>42</v>
      </c>
      <c r="C26" s="46">
        <v>2023</v>
      </c>
      <c r="D26" s="15">
        <f>E26+F26+G26+H26+I26</f>
        <v>654.404</v>
      </c>
      <c r="E26" s="15">
        <v>0</v>
      </c>
      <c r="F26" s="15">
        <v>654.404</v>
      </c>
      <c r="G26" s="15">
        <v>0</v>
      </c>
      <c r="H26" s="15">
        <v>0</v>
      </c>
      <c r="I26" s="40">
        <v>0</v>
      </c>
      <c r="J26" s="67" t="s">
        <v>16</v>
      </c>
    </row>
    <row r="27" spans="1:12" s="23" customFormat="1" ht="15" thickBot="1">
      <c r="A27" s="56"/>
      <c r="B27" s="56"/>
      <c r="C27" s="46">
        <v>2024</v>
      </c>
      <c r="D27" s="15">
        <f t="shared" ref="D27:D30" si="3">E27+F27+G27+H27+I27</f>
        <v>0</v>
      </c>
      <c r="E27" s="15">
        <v>0</v>
      </c>
      <c r="F27" s="15">
        <v>0</v>
      </c>
      <c r="G27" s="15">
        <v>0</v>
      </c>
      <c r="H27" s="15">
        <v>0</v>
      </c>
      <c r="I27" s="40">
        <v>0</v>
      </c>
      <c r="J27" s="58"/>
    </row>
    <row r="28" spans="1:12" s="23" customFormat="1" ht="21" customHeight="1" thickBot="1">
      <c r="A28" s="56"/>
      <c r="B28" s="56"/>
      <c r="C28" s="46">
        <v>2025</v>
      </c>
      <c r="D28" s="15">
        <f t="shared" si="3"/>
        <v>0</v>
      </c>
      <c r="E28" s="15">
        <v>0</v>
      </c>
      <c r="F28" s="15">
        <v>0</v>
      </c>
      <c r="G28" s="15">
        <v>0</v>
      </c>
      <c r="H28" s="15">
        <v>0</v>
      </c>
      <c r="I28" s="40">
        <v>0</v>
      </c>
      <c r="J28" s="58"/>
    </row>
    <row r="29" spans="1:12" s="23" customFormat="1" ht="21" customHeight="1" thickBot="1">
      <c r="A29" s="56"/>
      <c r="B29" s="56"/>
      <c r="C29" s="46">
        <v>2026</v>
      </c>
      <c r="D29" s="15">
        <f t="shared" si="3"/>
        <v>0</v>
      </c>
      <c r="E29" s="15">
        <v>0</v>
      </c>
      <c r="F29" s="15">
        <v>0</v>
      </c>
      <c r="G29" s="15">
        <v>0</v>
      </c>
      <c r="H29" s="15">
        <v>0</v>
      </c>
      <c r="I29" s="40">
        <v>0</v>
      </c>
      <c r="J29" s="58"/>
    </row>
    <row r="30" spans="1:12" s="23" customFormat="1" ht="21" customHeight="1" thickBot="1">
      <c r="A30" s="57"/>
      <c r="B30" s="57"/>
      <c r="C30" s="46">
        <v>2027</v>
      </c>
      <c r="D30" s="15">
        <f t="shared" si="3"/>
        <v>0</v>
      </c>
      <c r="E30" s="15">
        <v>0</v>
      </c>
      <c r="F30" s="15">
        <v>0</v>
      </c>
      <c r="G30" s="15">
        <v>0</v>
      </c>
      <c r="H30" s="15">
        <v>0</v>
      </c>
      <c r="I30" s="40">
        <v>0</v>
      </c>
      <c r="J30" s="88"/>
    </row>
    <row r="31" spans="1:12" ht="17.399999999999999" customHeight="1" thickTop="1" thickBot="1">
      <c r="A31" s="89"/>
      <c r="B31" s="91" t="s">
        <v>11</v>
      </c>
      <c r="C31" s="19">
        <v>2023</v>
      </c>
      <c r="D31" s="10">
        <f t="shared" si="0"/>
        <v>24388.103999999996</v>
      </c>
      <c r="E31" s="21">
        <v>0</v>
      </c>
      <c r="F31" s="20">
        <f>F11+F16+F21+F26</f>
        <v>706.404</v>
      </c>
      <c r="G31" s="21">
        <f>G11+G16+G21+G26</f>
        <v>23681.699999999997</v>
      </c>
      <c r="H31" s="21">
        <v>0</v>
      </c>
      <c r="I31" s="20">
        <v>0</v>
      </c>
      <c r="J31" s="69"/>
    </row>
    <row r="32" spans="1:12" ht="15.6" thickTop="1" thickBot="1">
      <c r="A32" s="89"/>
      <c r="B32" s="91"/>
      <c r="C32" s="19">
        <v>2024</v>
      </c>
      <c r="D32" s="10">
        <f t="shared" si="0"/>
        <v>20660.3</v>
      </c>
      <c r="E32" s="21">
        <v>0</v>
      </c>
      <c r="F32" s="20">
        <f>F12+F17+F22</f>
        <v>43</v>
      </c>
      <c r="G32" s="21">
        <f t="shared" ref="G32:G35" si="4">G12+G17+G22</f>
        <v>20617.3</v>
      </c>
      <c r="H32" s="21">
        <v>0</v>
      </c>
      <c r="I32" s="20">
        <v>0</v>
      </c>
      <c r="J32" s="69"/>
    </row>
    <row r="33" spans="1:10" ht="15.6" thickTop="1" thickBot="1">
      <c r="A33" s="89"/>
      <c r="B33" s="91"/>
      <c r="C33" s="19">
        <v>2025</v>
      </c>
      <c r="D33" s="10">
        <f t="shared" si="0"/>
        <v>21623.5</v>
      </c>
      <c r="E33" s="21">
        <v>0</v>
      </c>
      <c r="F33" s="20">
        <f t="shared" ref="F33:F35" si="5">F13+F18+F23</f>
        <v>43</v>
      </c>
      <c r="G33" s="21">
        <f t="shared" si="4"/>
        <v>21580.5</v>
      </c>
      <c r="H33" s="21">
        <v>0</v>
      </c>
      <c r="I33" s="20">
        <v>0</v>
      </c>
      <c r="J33" s="69"/>
    </row>
    <row r="34" spans="1:10" ht="15.6" thickTop="1" thickBot="1">
      <c r="A34" s="89"/>
      <c r="B34" s="91"/>
      <c r="C34" s="19">
        <v>2026</v>
      </c>
      <c r="D34" s="10">
        <f t="shared" ref="D34" si="6">E34+F34+G34+H34+I34</f>
        <v>21623.5</v>
      </c>
      <c r="E34" s="21">
        <v>0</v>
      </c>
      <c r="F34" s="20">
        <f t="shared" si="5"/>
        <v>43</v>
      </c>
      <c r="G34" s="21">
        <f t="shared" si="4"/>
        <v>21580.5</v>
      </c>
      <c r="H34" s="21">
        <v>0</v>
      </c>
      <c r="I34" s="20">
        <v>0</v>
      </c>
      <c r="J34" s="69"/>
    </row>
    <row r="35" spans="1:10" ht="15.6" thickTop="1" thickBot="1">
      <c r="A35" s="90"/>
      <c r="B35" s="92"/>
      <c r="C35" s="48">
        <v>2027</v>
      </c>
      <c r="D35" s="49">
        <f t="shared" si="0"/>
        <v>21623.5</v>
      </c>
      <c r="E35" s="50">
        <v>0</v>
      </c>
      <c r="F35" s="51">
        <f t="shared" si="5"/>
        <v>43</v>
      </c>
      <c r="G35" s="50">
        <f t="shared" si="4"/>
        <v>21580.5</v>
      </c>
      <c r="H35" s="50">
        <v>0</v>
      </c>
      <c r="I35" s="51">
        <v>0</v>
      </c>
      <c r="J35" s="70"/>
    </row>
    <row r="36" spans="1:10" ht="51" customHeight="1" thickBot="1">
      <c r="A36" s="127" t="s">
        <v>43</v>
      </c>
      <c r="B36" s="128"/>
      <c r="C36" s="52" t="s">
        <v>44</v>
      </c>
      <c r="D36" s="53">
        <f t="shared" ref="D36:I36" si="7">D31+D32+D33+D34+D35</f>
        <v>109918.90399999999</v>
      </c>
      <c r="E36" s="54">
        <f t="shared" si="7"/>
        <v>0</v>
      </c>
      <c r="F36" s="53">
        <f t="shared" si="7"/>
        <v>878.404</v>
      </c>
      <c r="G36" s="54">
        <f t="shared" si="7"/>
        <v>109040.5</v>
      </c>
      <c r="H36" s="54">
        <f t="shared" si="7"/>
        <v>0</v>
      </c>
      <c r="I36" s="53">
        <f t="shared" si="7"/>
        <v>0</v>
      </c>
      <c r="J36" s="55"/>
    </row>
    <row r="37" spans="1:10" ht="20.399999999999999" customHeight="1" thickBot="1">
      <c r="A37" s="114" t="s">
        <v>19</v>
      </c>
      <c r="B37" s="115"/>
      <c r="C37" s="115"/>
      <c r="D37" s="115"/>
      <c r="E37" s="115"/>
      <c r="F37" s="115"/>
      <c r="G37" s="115"/>
      <c r="H37" s="115"/>
      <c r="I37" s="115"/>
      <c r="J37" s="18"/>
    </row>
    <row r="38" spans="1:10" s="23" customFormat="1" ht="15" customHeight="1" thickBot="1">
      <c r="A38" s="64" t="s">
        <v>34</v>
      </c>
      <c r="B38" s="64" t="s">
        <v>29</v>
      </c>
      <c r="C38" s="46">
        <v>2023</v>
      </c>
      <c r="D38" s="15">
        <f>E38+F38+G38+H38+I38</f>
        <v>1185.0999999999999</v>
      </c>
      <c r="E38" s="15">
        <v>0</v>
      </c>
      <c r="F38" s="15">
        <v>0</v>
      </c>
      <c r="G38" s="15">
        <v>1185.0999999999999</v>
      </c>
      <c r="H38" s="15">
        <v>0</v>
      </c>
      <c r="I38" s="40">
        <v>0</v>
      </c>
      <c r="J38" s="67" t="s">
        <v>16</v>
      </c>
    </row>
    <row r="39" spans="1:10" s="23" customFormat="1" ht="15" thickBot="1">
      <c r="A39" s="56"/>
      <c r="B39" s="56"/>
      <c r="C39" s="46">
        <v>2024</v>
      </c>
      <c r="D39" s="15">
        <f t="shared" ref="D39:D42" si="8">E39+F39+G39+H39+I39</f>
        <v>1502.6</v>
      </c>
      <c r="E39" s="15">
        <v>0</v>
      </c>
      <c r="F39" s="15">
        <v>0</v>
      </c>
      <c r="G39" s="15">
        <v>1502.6</v>
      </c>
      <c r="H39" s="15">
        <v>0</v>
      </c>
      <c r="I39" s="40">
        <v>0</v>
      </c>
      <c r="J39" s="58"/>
    </row>
    <row r="40" spans="1:10" s="23" customFormat="1" ht="18" customHeight="1" thickBot="1">
      <c r="A40" s="56"/>
      <c r="B40" s="56"/>
      <c r="C40" s="46">
        <v>2025</v>
      </c>
      <c r="D40" s="15">
        <f t="shared" si="8"/>
        <v>1578.7</v>
      </c>
      <c r="E40" s="15">
        <v>0</v>
      </c>
      <c r="F40" s="15">
        <v>0</v>
      </c>
      <c r="G40" s="15">
        <v>1578.7</v>
      </c>
      <c r="H40" s="15">
        <v>0</v>
      </c>
      <c r="I40" s="40">
        <v>0</v>
      </c>
      <c r="J40" s="58"/>
    </row>
    <row r="41" spans="1:10" s="23" customFormat="1" ht="18" customHeight="1" thickBot="1">
      <c r="A41" s="56"/>
      <c r="B41" s="56"/>
      <c r="C41" s="46">
        <v>2026</v>
      </c>
      <c r="D41" s="15">
        <f t="shared" ref="D41" si="9">E41+F41+G41+H41+I41</f>
        <v>3392.4</v>
      </c>
      <c r="E41" s="15">
        <v>0</v>
      </c>
      <c r="F41" s="15">
        <v>0</v>
      </c>
      <c r="G41" s="15">
        <v>3392.4</v>
      </c>
      <c r="H41" s="15">
        <v>0</v>
      </c>
      <c r="I41" s="40">
        <v>0</v>
      </c>
      <c r="J41" s="58"/>
    </row>
    <row r="42" spans="1:10" s="23" customFormat="1" ht="18" customHeight="1" thickBot="1">
      <c r="A42" s="57"/>
      <c r="B42" s="57"/>
      <c r="C42" s="46">
        <v>2027</v>
      </c>
      <c r="D42" s="15">
        <f t="shared" si="8"/>
        <v>3392.4</v>
      </c>
      <c r="E42" s="15">
        <v>0</v>
      </c>
      <c r="F42" s="15">
        <v>0</v>
      </c>
      <c r="G42" s="15">
        <v>3392.4</v>
      </c>
      <c r="H42" s="15">
        <v>0</v>
      </c>
      <c r="I42" s="40">
        <v>0</v>
      </c>
      <c r="J42" s="88"/>
    </row>
    <row r="43" spans="1:10" ht="25.8" customHeight="1" thickTop="1" thickBot="1">
      <c r="A43" s="61"/>
      <c r="B43" s="62" t="s">
        <v>11</v>
      </c>
      <c r="C43" s="24">
        <v>2023</v>
      </c>
      <c r="D43" s="21">
        <f>E43+F43+G43+H43+I43</f>
        <v>1185.0999999999999</v>
      </c>
      <c r="E43" s="21">
        <v>0</v>
      </c>
      <c r="F43" s="21">
        <f t="shared" ref="F43:G45" si="10">F38</f>
        <v>0</v>
      </c>
      <c r="G43" s="21">
        <f t="shared" si="10"/>
        <v>1185.0999999999999</v>
      </c>
      <c r="H43" s="21">
        <v>0</v>
      </c>
      <c r="I43" s="21">
        <v>0</v>
      </c>
      <c r="J43" s="63"/>
    </row>
    <row r="44" spans="1:10" ht="15.6" thickTop="1" thickBot="1">
      <c r="A44" s="61"/>
      <c r="B44" s="62"/>
      <c r="C44" s="24">
        <v>2024</v>
      </c>
      <c r="D44" s="21">
        <f t="shared" ref="D44:D47" si="11">E44+F44+G44+H44+I44</f>
        <v>1502.6</v>
      </c>
      <c r="E44" s="21">
        <v>0</v>
      </c>
      <c r="F44" s="21">
        <f t="shared" si="10"/>
        <v>0</v>
      </c>
      <c r="G44" s="21">
        <v>1502.6</v>
      </c>
      <c r="H44" s="21">
        <v>0</v>
      </c>
      <c r="I44" s="21">
        <v>0</v>
      </c>
      <c r="J44" s="63"/>
    </row>
    <row r="45" spans="1:10" ht="15.6" thickTop="1" thickBot="1">
      <c r="A45" s="61"/>
      <c r="B45" s="62"/>
      <c r="C45" s="24">
        <v>2025</v>
      </c>
      <c r="D45" s="21">
        <f t="shared" si="11"/>
        <v>1578.7</v>
      </c>
      <c r="E45" s="21">
        <v>0</v>
      </c>
      <c r="F45" s="21">
        <f t="shared" si="10"/>
        <v>0</v>
      </c>
      <c r="G45" s="21">
        <f t="shared" si="10"/>
        <v>1578.7</v>
      </c>
      <c r="H45" s="21">
        <v>0</v>
      </c>
      <c r="I45" s="21">
        <v>0</v>
      </c>
      <c r="J45" s="63"/>
    </row>
    <row r="46" spans="1:10" ht="15.6" thickTop="1" thickBot="1">
      <c r="A46" s="61"/>
      <c r="B46" s="62"/>
      <c r="C46" s="24">
        <v>2026</v>
      </c>
      <c r="D46" s="21">
        <f t="shared" ref="D46" si="12">E46+F46+G46+H46+I46</f>
        <v>3392.4</v>
      </c>
      <c r="E46" s="21">
        <v>0</v>
      </c>
      <c r="F46" s="21">
        <f t="shared" ref="F46:F47" si="13">F41</f>
        <v>0</v>
      </c>
      <c r="G46" s="21">
        <f>G41</f>
        <v>3392.4</v>
      </c>
      <c r="H46" s="21">
        <v>0</v>
      </c>
      <c r="I46" s="21">
        <v>0</v>
      </c>
      <c r="J46" s="63"/>
    </row>
    <row r="47" spans="1:10" ht="15.6" thickTop="1" thickBot="1">
      <c r="A47" s="61"/>
      <c r="B47" s="62"/>
      <c r="C47" s="24">
        <v>2027</v>
      </c>
      <c r="D47" s="21">
        <f t="shared" si="11"/>
        <v>3392.4</v>
      </c>
      <c r="E47" s="21">
        <v>0</v>
      </c>
      <c r="F47" s="21">
        <f t="shared" si="13"/>
        <v>0</v>
      </c>
      <c r="G47" s="21">
        <f>G42</f>
        <v>3392.4</v>
      </c>
      <c r="H47" s="21">
        <v>0</v>
      </c>
      <c r="I47" s="21">
        <v>0</v>
      </c>
      <c r="J47" s="63"/>
    </row>
    <row r="48" spans="1:10" ht="51" customHeight="1" thickTop="1" thickBot="1">
      <c r="A48" s="127" t="s">
        <v>45</v>
      </c>
      <c r="B48" s="128"/>
      <c r="C48" s="52" t="s">
        <v>44</v>
      </c>
      <c r="D48" s="53">
        <f t="shared" ref="D48:I48" si="14">D43+D44+D45+D46+D47</f>
        <v>11051.199999999999</v>
      </c>
      <c r="E48" s="54">
        <f t="shared" si="14"/>
        <v>0</v>
      </c>
      <c r="F48" s="53">
        <f t="shared" si="14"/>
        <v>0</v>
      </c>
      <c r="G48" s="54">
        <f t="shared" si="14"/>
        <v>11051.199999999999</v>
      </c>
      <c r="H48" s="54">
        <f t="shared" si="14"/>
        <v>0</v>
      </c>
      <c r="I48" s="53">
        <f t="shared" si="14"/>
        <v>0</v>
      </c>
      <c r="J48" s="55"/>
    </row>
    <row r="49" spans="1:10" ht="15.6" thickTop="1" thickBot="1">
      <c r="A49" s="60" t="s">
        <v>30</v>
      </c>
      <c r="B49" s="60"/>
      <c r="C49" s="60"/>
      <c r="D49" s="60"/>
      <c r="E49" s="60"/>
      <c r="F49" s="60"/>
      <c r="G49" s="60"/>
      <c r="H49" s="60"/>
      <c r="I49" s="60"/>
      <c r="J49" s="60"/>
    </row>
    <row r="50" spans="1:10" s="23" customFormat="1" ht="15" customHeight="1" thickBot="1">
      <c r="A50" s="64" t="s">
        <v>35</v>
      </c>
      <c r="B50" s="64" t="s">
        <v>24</v>
      </c>
      <c r="C50" s="44">
        <v>2023</v>
      </c>
      <c r="D50" s="16">
        <f t="shared" ref="D50:D54" si="15">E50+F50+G50+H50+I50</f>
        <v>875.7</v>
      </c>
      <c r="E50" s="16">
        <v>0</v>
      </c>
      <c r="F50" s="16">
        <v>0</v>
      </c>
      <c r="G50" s="16">
        <v>875.7</v>
      </c>
      <c r="H50" s="16">
        <v>0</v>
      </c>
      <c r="I50" s="45">
        <v>0</v>
      </c>
      <c r="J50" s="67" t="s">
        <v>16</v>
      </c>
    </row>
    <row r="51" spans="1:10" s="23" customFormat="1" ht="15" thickBot="1">
      <c r="A51" s="56"/>
      <c r="B51" s="56"/>
      <c r="C51" s="46">
        <v>2024</v>
      </c>
      <c r="D51" s="15">
        <f t="shared" si="15"/>
        <v>637.20000000000005</v>
      </c>
      <c r="E51" s="15">
        <v>0</v>
      </c>
      <c r="F51" s="15">
        <v>0</v>
      </c>
      <c r="G51" s="15">
        <v>637.20000000000005</v>
      </c>
      <c r="H51" s="15">
        <v>0</v>
      </c>
      <c r="I51" s="40">
        <v>0</v>
      </c>
      <c r="J51" s="58"/>
    </row>
    <row r="52" spans="1:10" s="23" customFormat="1" ht="19.2" customHeight="1" thickBot="1">
      <c r="A52" s="56"/>
      <c r="B52" s="56"/>
      <c r="C52" s="46">
        <v>2025</v>
      </c>
      <c r="D52" s="15">
        <f t="shared" si="15"/>
        <v>666.9</v>
      </c>
      <c r="E52" s="15">
        <v>0</v>
      </c>
      <c r="F52" s="15">
        <v>0</v>
      </c>
      <c r="G52" s="15">
        <v>666.9</v>
      </c>
      <c r="H52" s="15">
        <v>0</v>
      </c>
      <c r="I52" s="40">
        <v>0</v>
      </c>
      <c r="J52" s="58"/>
    </row>
    <row r="53" spans="1:10" s="23" customFormat="1" ht="19.2" customHeight="1" thickBot="1">
      <c r="A53" s="56"/>
      <c r="B53" s="56"/>
      <c r="C53" s="46">
        <v>2026</v>
      </c>
      <c r="D53" s="15">
        <f t="shared" si="15"/>
        <v>666.9</v>
      </c>
      <c r="E53" s="15">
        <v>0</v>
      </c>
      <c r="F53" s="15">
        <v>0</v>
      </c>
      <c r="G53" s="15">
        <v>666.9</v>
      </c>
      <c r="H53" s="15">
        <v>0</v>
      </c>
      <c r="I53" s="40">
        <v>0</v>
      </c>
      <c r="J53" s="58"/>
    </row>
    <row r="54" spans="1:10" s="23" customFormat="1" ht="19.2" customHeight="1" thickBot="1">
      <c r="A54" s="57"/>
      <c r="B54" s="57"/>
      <c r="C54" s="46">
        <v>2027</v>
      </c>
      <c r="D54" s="15">
        <f t="shared" si="15"/>
        <v>666.9</v>
      </c>
      <c r="E54" s="15">
        <v>0</v>
      </c>
      <c r="F54" s="15">
        <v>0</v>
      </c>
      <c r="G54" s="15">
        <v>666.9</v>
      </c>
      <c r="H54" s="15">
        <v>0</v>
      </c>
      <c r="I54" s="40">
        <v>0</v>
      </c>
      <c r="J54" s="59"/>
    </row>
    <row r="55" spans="1:10" s="23" customFormat="1" ht="15" thickBot="1">
      <c r="A55" s="56" t="s">
        <v>36</v>
      </c>
      <c r="B55" s="56" t="s">
        <v>23</v>
      </c>
      <c r="C55" s="46">
        <v>2023</v>
      </c>
      <c r="D55" s="15">
        <f t="shared" ref="D55:D71" si="16">E55+F55+G55+H55+I55</f>
        <v>89.8</v>
      </c>
      <c r="E55" s="15">
        <v>0</v>
      </c>
      <c r="F55" s="15">
        <v>0</v>
      </c>
      <c r="G55" s="15">
        <v>89.8</v>
      </c>
      <c r="H55" s="15">
        <v>0</v>
      </c>
      <c r="I55" s="40">
        <v>0</v>
      </c>
      <c r="J55" s="58" t="s">
        <v>16</v>
      </c>
    </row>
    <row r="56" spans="1:10" s="23" customFormat="1" ht="15" thickBot="1">
      <c r="A56" s="56"/>
      <c r="B56" s="56"/>
      <c r="C56" s="46">
        <v>2024</v>
      </c>
      <c r="D56" s="15">
        <f t="shared" si="16"/>
        <v>56.3</v>
      </c>
      <c r="E56" s="15">
        <v>0</v>
      </c>
      <c r="F56" s="15">
        <v>0</v>
      </c>
      <c r="G56" s="15">
        <v>56.3</v>
      </c>
      <c r="H56" s="15">
        <v>0</v>
      </c>
      <c r="I56" s="40">
        <v>0</v>
      </c>
      <c r="J56" s="58"/>
    </row>
    <row r="57" spans="1:10" s="23" customFormat="1" ht="18" customHeight="1" thickBot="1">
      <c r="A57" s="56"/>
      <c r="B57" s="56"/>
      <c r="C57" s="46">
        <v>2025</v>
      </c>
      <c r="D57" s="15">
        <f t="shared" si="16"/>
        <v>53.1</v>
      </c>
      <c r="E57" s="15">
        <v>0</v>
      </c>
      <c r="F57" s="15">
        <v>0</v>
      </c>
      <c r="G57" s="15">
        <v>53.1</v>
      </c>
      <c r="H57" s="15">
        <v>0</v>
      </c>
      <c r="I57" s="40">
        <v>0</v>
      </c>
      <c r="J57" s="58"/>
    </row>
    <row r="58" spans="1:10" s="23" customFormat="1" ht="18" customHeight="1" thickBot="1">
      <c r="A58" s="56"/>
      <c r="B58" s="56"/>
      <c r="C58" s="46">
        <v>2026</v>
      </c>
      <c r="D58" s="15">
        <f t="shared" si="16"/>
        <v>53.1</v>
      </c>
      <c r="E58" s="15">
        <v>0</v>
      </c>
      <c r="F58" s="15">
        <v>0</v>
      </c>
      <c r="G58" s="15">
        <v>53.1</v>
      </c>
      <c r="H58" s="15">
        <v>0</v>
      </c>
      <c r="I58" s="40">
        <v>0</v>
      </c>
      <c r="J58" s="58"/>
    </row>
    <row r="59" spans="1:10" s="23" customFormat="1" ht="18" customHeight="1" thickBot="1">
      <c r="A59" s="57"/>
      <c r="B59" s="57"/>
      <c r="C59" s="46">
        <v>2027</v>
      </c>
      <c r="D59" s="15">
        <f t="shared" si="16"/>
        <v>53.1</v>
      </c>
      <c r="E59" s="15">
        <v>0</v>
      </c>
      <c r="F59" s="15">
        <v>0</v>
      </c>
      <c r="G59" s="15">
        <v>53.1</v>
      </c>
      <c r="H59" s="15">
        <v>0</v>
      </c>
      <c r="I59" s="40">
        <v>0</v>
      </c>
      <c r="J59" s="59"/>
    </row>
    <row r="60" spans="1:10" ht="25.8" customHeight="1" thickTop="1" thickBot="1">
      <c r="A60" s="61"/>
      <c r="B60" s="62" t="s">
        <v>11</v>
      </c>
      <c r="C60" s="24">
        <v>2023</v>
      </c>
      <c r="D60" s="21">
        <f>E60+F60+G60+H60+I60</f>
        <v>965.5</v>
      </c>
      <c r="E60" s="21">
        <v>0</v>
      </c>
      <c r="F60" s="21">
        <f t="shared" ref="F60" si="17">F55</f>
        <v>0</v>
      </c>
      <c r="G60" s="21">
        <f>G55+G50</f>
        <v>965.5</v>
      </c>
      <c r="H60" s="21">
        <v>0</v>
      </c>
      <c r="I60" s="21">
        <v>0</v>
      </c>
      <c r="J60" s="63"/>
    </row>
    <row r="61" spans="1:10" ht="15.6" thickTop="1" thickBot="1">
      <c r="A61" s="61"/>
      <c r="B61" s="62"/>
      <c r="C61" s="24">
        <v>2024</v>
      </c>
      <c r="D61" s="21">
        <f t="shared" ref="D61:D64" si="18">E61+F61+G61+H61+I61</f>
        <v>693.5</v>
      </c>
      <c r="E61" s="21">
        <v>0</v>
      </c>
      <c r="F61" s="21">
        <f t="shared" ref="F61" si="19">F56</f>
        <v>0</v>
      </c>
      <c r="G61" s="21">
        <f t="shared" ref="G61:G64" si="20">G56+G51</f>
        <v>693.5</v>
      </c>
      <c r="H61" s="21">
        <v>0</v>
      </c>
      <c r="I61" s="21">
        <v>0</v>
      </c>
      <c r="J61" s="63"/>
    </row>
    <row r="62" spans="1:10" ht="15.6" thickTop="1" thickBot="1">
      <c r="A62" s="61"/>
      <c r="B62" s="62"/>
      <c r="C62" s="24">
        <v>2025</v>
      </c>
      <c r="D62" s="21">
        <f t="shared" si="18"/>
        <v>720</v>
      </c>
      <c r="E62" s="21">
        <v>0</v>
      </c>
      <c r="F62" s="21">
        <f t="shared" ref="F62:F64" si="21">F57</f>
        <v>0</v>
      </c>
      <c r="G62" s="21">
        <f t="shared" si="20"/>
        <v>720</v>
      </c>
      <c r="H62" s="21">
        <v>0</v>
      </c>
      <c r="I62" s="21">
        <v>0</v>
      </c>
      <c r="J62" s="63"/>
    </row>
    <row r="63" spans="1:10" ht="15.6" thickTop="1" thickBot="1">
      <c r="A63" s="61"/>
      <c r="B63" s="62"/>
      <c r="C63" s="24">
        <v>2026</v>
      </c>
      <c r="D63" s="21">
        <f t="shared" si="18"/>
        <v>720</v>
      </c>
      <c r="E63" s="21">
        <v>0</v>
      </c>
      <c r="F63" s="21">
        <f t="shared" si="21"/>
        <v>0</v>
      </c>
      <c r="G63" s="21">
        <f t="shared" si="20"/>
        <v>720</v>
      </c>
      <c r="H63" s="21">
        <v>0</v>
      </c>
      <c r="I63" s="21">
        <v>0</v>
      </c>
      <c r="J63" s="63"/>
    </row>
    <row r="64" spans="1:10" ht="15.6" thickTop="1" thickBot="1">
      <c r="A64" s="61"/>
      <c r="B64" s="62"/>
      <c r="C64" s="24">
        <v>2027</v>
      </c>
      <c r="D64" s="21">
        <f t="shared" si="18"/>
        <v>720</v>
      </c>
      <c r="E64" s="21">
        <v>0</v>
      </c>
      <c r="F64" s="21">
        <f t="shared" si="21"/>
        <v>0</v>
      </c>
      <c r="G64" s="21">
        <f t="shared" si="20"/>
        <v>720</v>
      </c>
      <c r="H64" s="21">
        <v>0</v>
      </c>
      <c r="I64" s="21">
        <v>0</v>
      </c>
      <c r="J64" s="63"/>
    </row>
    <row r="65" spans="1:10" ht="60.6" customHeight="1" thickTop="1" thickBot="1">
      <c r="A65" s="127" t="s">
        <v>46</v>
      </c>
      <c r="B65" s="128"/>
      <c r="C65" s="52" t="s">
        <v>44</v>
      </c>
      <c r="D65" s="53">
        <f t="shared" ref="D65:I65" si="22">D60+D61+D62+D63+D64</f>
        <v>3819</v>
      </c>
      <c r="E65" s="54">
        <f t="shared" si="22"/>
        <v>0</v>
      </c>
      <c r="F65" s="53">
        <f t="shared" si="22"/>
        <v>0</v>
      </c>
      <c r="G65" s="54">
        <f t="shared" si="22"/>
        <v>3819</v>
      </c>
      <c r="H65" s="54">
        <f t="shared" si="22"/>
        <v>0</v>
      </c>
      <c r="I65" s="53">
        <f t="shared" si="22"/>
        <v>0</v>
      </c>
      <c r="J65" s="55"/>
    </row>
    <row r="66" spans="1:10" s="23" customFormat="1" ht="15" customHeight="1" thickTop="1" thickBot="1">
      <c r="A66" s="60" t="s">
        <v>37</v>
      </c>
      <c r="B66" s="60"/>
      <c r="C66" s="60"/>
      <c r="D66" s="60"/>
      <c r="E66" s="60"/>
      <c r="F66" s="60"/>
      <c r="G66" s="60"/>
      <c r="H66" s="60"/>
      <c r="I66" s="60"/>
      <c r="J66" s="60"/>
    </row>
    <row r="67" spans="1:10" s="23" customFormat="1" ht="15" thickBot="1">
      <c r="A67" s="64" t="s">
        <v>38</v>
      </c>
      <c r="B67" s="64" t="s">
        <v>20</v>
      </c>
      <c r="C67" s="44">
        <v>2023</v>
      </c>
      <c r="D67" s="16">
        <f t="shared" si="16"/>
        <v>23.9</v>
      </c>
      <c r="E67" s="16">
        <v>0</v>
      </c>
      <c r="F67" s="16">
        <v>0</v>
      </c>
      <c r="G67" s="16">
        <v>23.9</v>
      </c>
      <c r="H67" s="16">
        <v>0</v>
      </c>
      <c r="I67" s="45">
        <v>0</v>
      </c>
      <c r="J67" s="67" t="s">
        <v>16</v>
      </c>
    </row>
    <row r="68" spans="1:10" s="23" customFormat="1" ht="19.2" customHeight="1" thickBot="1">
      <c r="A68" s="56"/>
      <c r="B68" s="65"/>
      <c r="C68" s="46">
        <v>2024</v>
      </c>
      <c r="D68" s="15">
        <f t="shared" si="16"/>
        <v>21.1</v>
      </c>
      <c r="E68" s="15">
        <v>0</v>
      </c>
      <c r="F68" s="15">
        <v>0</v>
      </c>
      <c r="G68" s="15">
        <v>21.1</v>
      </c>
      <c r="H68" s="15">
        <v>0</v>
      </c>
      <c r="I68" s="40">
        <v>0</v>
      </c>
      <c r="J68" s="58"/>
    </row>
    <row r="69" spans="1:10" s="23" customFormat="1" ht="19.2" customHeight="1" thickBot="1">
      <c r="A69" s="56"/>
      <c r="B69" s="65"/>
      <c r="C69" s="46">
        <v>2025</v>
      </c>
      <c r="D69" s="15">
        <f t="shared" si="16"/>
        <v>22.1</v>
      </c>
      <c r="E69" s="15">
        <v>0</v>
      </c>
      <c r="F69" s="15">
        <v>0</v>
      </c>
      <c r="G69" s="15">
        <v>22.1</v>
      </c>
      <c r="H69" s="15">
        <v>0</v>
      </c>
      <c r="I69" s="40">
        <v>0</v>
      </c>
      <c r="J69" s="58"/>
    </row>
    <row r="70" spans="1:10" s="23" customFormat="1" ht="19.2" customHeight="1" thickBot="1">
      <c r="A70" s="56"/>
      <c r="B70" s="65"/>
      <c r="C70" s="46">
        <v>2026</v>
      </c>
      <c r="D70" s="15">
        <f t="shared" si="16"/>
        <v>22.1</v>
      </c>
      <c r="E70" s="15">
        <v>0</v>
      </c>
      <c r="F70" s="15">
        <v>0</v>
      </c>
      <c r="G70" s="15">
        <v>22.1</v>
      </c>
      <c r="H70" s="15">
        <v>0</v>
      </c>
      <c r="I70" s="40">
        <v>0</v>
      </c>
      <c r="J70" s="58"/>
    </row>
    <row r="71" spans="1:10" s="23" customFormat="1" ht="15" customHeight="1" thickBot="1">
      <c r="A71" s="57"/>
      <c r="B71" s="66"/>
      <c r="C71" s="46">
        <v>2027</v>
      </c>
      <c r="D71" s="15">
        <f t="shared" si="16"/>
        <v>22.1</v>
      </c>
      <c r="E71" s="15">
        <v>0</v>
      </c>
      <c r="F71" s="15">
        <v>0</v>
      </c>
      <c r="G71" s="15">
        <v>22.1</v>
      </c>
      <c r="H71" s="15">
        <v>0</v>
      </c>
      <c r="I71" s="40">
        <v>0</v>
      </c>
      <c r="J71" s="59"/>
    </row>
    <row r="72" spans="1:10" s="23" customFormat="1" ht="15" thickBot="1">
      <c r="A72" s="56" t="s">
        <v>39</v>
      </c>
      <c r="B72" s="56" t="s">
        <v>25</v>
      </c>
      <c r="C72" s="46">
        <v>2023</v>
      </c>
      <c r="D72" s="15">
        <f>E72+F72+G72+H72+I72</f>
        <v>858.5</v>
      </c>
      <c r="E72" s="15">
        <v>0</v>
      </c>
      <c r="F72" s="15">
        <v>0</v>
      </c>
      <c r="G72" s="15">
        <v>858.5</v>
      </c>
      <c r="H72" s="15">
        <v>0</v>
      </c>
      <c r="I72" s="40">
        <v>0</v>
      </c>
      <c r="J72" s="58" t="s">
        <v>16</v>
      </c>
    </row>
    <row r="73" spans="1:10" s="23" customFormat="1" ht="21" customHeight="1" thickBot="1">
      <c r="A73" s="56"/>
      <c r="B73" s="56"/>
      <c r="C73" s="46">
        <v>2024</v>
      </c>
      <c r="D73" s="15">
        <f t="shared" ref="D73:D76" si="23">E73+F73+G73+H73+I73</f>
        <v>758.2</v>
      </c>
      <c r="E73" s="15">
        <v>0</v>
      </c>
      <c r="F73" s="15">
        <v>0</v>
      </c>
      <c r="G73" s="15">
        <v>758.2</v>
      </c>
      <c r="H73" s="15">
        <v>0</v>
      </c>
      <c r="I73" s="40">
        <v>0</v>
      </c>
      <c r="J73" s="58"/>
    </row>
    <row r="74" spans="1:10" s="23" customFormat="1" ht="21" customHeight="1" thickBot="1">
      <c r="A74" s="56"/>
      <c r="B74" s="56"/>
      <c r="C74" s="46">
        <v>2025</v>
      </c>
      <c r="D74" s="15">
        <f t="shared" si="23"/>
        <v>793.6</v>
      </c>
      <c r="E74" s="15">
        <v>0</v>
      </c>
      <c r="F74" s="15">
        <v>0</v>
      </c>
      <c r="G74" s="15">
        <v>793.6</v>
      </c>
      <c r="H74" s="15">
        <v>0</v>
      </c>
      <c r="I74" s="40">
        <v>0</v>
      </c>
      <c r="J74" s="58"/>
    </row>
    <row r="75" spans="1:10" s="23" customFormat="1" ht="21" customHeight="1" thickBot="1">
      <c r="A75" s="56"/>
      <c r="B75" s="56"/>
      <c r="C75" s="46">
        <v>2026</v>
      </c>
      <c r="D75" s="15">
        <f t="shared" si="23"/>
        <v>793.6</v>
      </c>
      <c r="E75" s="15">
        <v>0</v>
      </c>
      <c r="F75" s="15">
        <v>0</v>
      </c>
      <c r="G75" s="15">
        <v>793.6</v>
      </c>
      <c r="H75" s="15">
        <v>0</v>
      </c>
      <c r="I75" s="40">
        <v>0</v>
      </c>
      <c r="J75" s="58"/>
    </row>
    <row r="76" spans="1:10" ht="17.399999999999999" customHeight="1" thickBot="1">
      <c r="A76" s="57"/>
      <c r="B76" s="57"/>
      <c r="C76" s="46">
        <v>2027</v>
      </c>
      <c r="D76" s="15">
        <f t="shared" si="23"/>
        <v>793.6</v>
      </c>
      <c r="E76" s="15">
        <v>0</v>
      </c>
      <c r="F76" s="15">
        <v>0</v>
      </c>
      <c r="G76" s="15">
        <v>793.6</v>
      </c>
      <c r="H76" s="15">
        <v>0</v>
      </c>
      <c r="I76" s="40">
        <v>0</v>
      </c>
      <c r="J76" s="59"/>
    </row>
    <row r="77" spans="1:10" ht="15" thickBot="1">
      <c r="A77" s="98"/>
      <c r="B77" s="102" t="s">
        <v>11</v>
      </c>
      <c r="C77" s="41">
        <v>2023</v>
      </c>
      <c r="D77" s="10">
        <f t="shared" ref="D77:D81" si="24">E77+F77+G77+H77+I77</f>
        <v>882.4</v>
      </c>
      <c r="E77" s="42">
        <v>0</v>
      </c>
      <c r="F77" s="43">
        <f>F67+F72</f>
        <v>0</v>
      </c>
      <c r="G77" s="42">
        <f>G67+G72</f>
        <v>882.4</v>
      </c>
      <c r="H77" s="42">
        <v>0</v>
      </c>
      <c r="I77" s="43">
        <v>0</v>
      </c>
      <c r="J77" s="130"/>
    </row>
    <row r="78" spans="1:10" ht="15.6" thickTop="1" thickBot="1">
      <c r="A78" s="89"/>
      <c r="B78" s="91"/>
      <c r="C78" s="19">
        <v>2024</v>
      </c>
      <c r="D78" s="10">
        <f t="shared" si="24"/>
        <v>779.30000000000007</v>
      </c>
      <c r="E78" s="21">
        <v>0</v>
      </c>
      <c r="F78" s="43">
        <f t="shared" ref="F78:G81" si="25">F68+F73</f>
        <v>0</v>
      </c>
      <c r="G78" s="42">
        <f t="shared" si="25"/>
        <v>779.30000000000007</v>
      </c>
      <c r="H78" s="21">
        <v>0</v>
      </c>
      <c r="I78" s="20">
        <v>0</v>
      </c>
      <c r="J78" s="69"/>
    </row>
    <row r="79" spans="1:10" ht="15.6" thickTop="1" thickBot="1">
      <c r="A79" s="89"/>
      <c r="B79" s="91"/>
      <c r="C79" s="19">
        <v>2025</v>
      </c>
      <c r="D79" s="10">
        <f t="shared" si="24"/>
        <v>815.7</v>
      </c>
      <c r="E79" s="21">
        <v>0</v>
      </c>
      <c r="F79" s="43">
        <f t="shared" si="25"/>
        <v>0</v>
      </c>
      <c r="G79" s="42">
        <f t="shared" si="25"/>
        <v>815.7</v>
      </c>
      <c r="H79" s="21">
        <v>0</v>
      </c>
      <c r="I79" s="20">
        <v>0</v>
      </c>
      <c r="J79" s="69"/>
    </row>
    <row r="80" spans="1:10" ht="15.6" thickTop="1" thickBot="1">
      <c r="A80" s="89"/>
      <c r="B80" s="91"/>
      <c r="C80" s="19">
        <v>2026</v>
      </c>
      <c r="D80" s="10">
        <f t="shared" si="24"/>
        <v>815.7</v>
      </c>
      <c r="E80" s="21">
        <v>0</v>
      </c>
      <c r="F80" s="43">
        <f t="shared" si="25"/>
        <v>0</v>
      </c>
      <c r="G80" s="42">
        <f t="shared" si="25"/>
        <v>815.7</v>
      </c>
      <c r="H80" s="21">
        <v>0</v>
      </c>
      <c r="I80" s="20">
        <v>0</v>
      </c>
      <c r="J80" s="69"/>
    </row>
    <row r="81" spans="1:10" ht="18" customHeight="1" thickTop="1" thickBot="1">
      <c r="A81" s="89"/>
      <c r="B81" s="91"/>
      <c r="C81" s="19">
        <v>2027</v>
      </c>
      <c r="D81" s="10">
        <f t="shared" si="24"/>
        <v>815.7</v>
      </c>
      <c r="E81" s="21">
        <v>0</v>
      </c>
      <c r="F81" s="43">
        <f t="shared" si="25"/>
        <v>0</v>
      </c>
      <c r="G81" s="42">
        <f t="shared" si="25"/>
        <v>815.7</v>
      </c>
      <c r="H81" s="21">
        <v>0</v>
      </c>
      <c r="I81" s="20">
        <v>0</v>
      </c>
      <c r="J81" s="69"/>
    </row>
    <row r="82" spans="1:10" ht="60.6" customHeight="1" thickTop="1" thickBot="1">
      <c r="A82" s="127" t="s">
        <v>47</v>
      </c>
      <c r="B82" s="128"/>
      <c r="C82" s="52" t="s">
        <v>44</v>
      </c>
      <c r="D82" s="53">
        <f t="shared" ref="D82:I82" si="26">D77+D78+D79+D80+D81</f>
        <v>4108.8</v>
      </c>
      <c r="E82" s="54">
        <f t="shared" si="26"/>
        <v>0</v>
      </c>
      <c r="F82" s="53">
        <f t="shared" si="26"/>
        <v>0</v>
      </c>
      <c r="G82" s="54">
        <f t="shared" si="26"/>
        <v>4108.8</v>
      </c>
      <c r="H82" s="54">
        <f t="shared" si="26"/>
        <v>0</v>
      </c>
      <c r="I82" s="53">
        <f t="shared" si="26"/>
        <v>0</v>
      </c>
      <c r="J82" s="55"/>
    </row>
    <row r="83" spans="1:10" ht="53.4" customHeight="1" thickBot="1">
      <c r="A83" s="125" t="s">
        <v>50</v>
      </c>
      <c r="B83" s="126"/>
      <c r="C83" s="52" t="s">
        <v>44</v>
      </c>
      <c r="D83" s="53">
        <f>D36+D48+D65+D82</f>
        <v>128897.90399999999</v>
      </c>
      <c r="E83" s="53">
        <f>E36+E48+E65+E82</f>
        <v>0</v>
      </c>
      <c r="F83" s="53">
        <f>F36+F48+F65+F82</f>
        <v>878.404</v>
      </c>
      <c r="G83" s="53">
        <f t="shared" ref="G83:I83" si="27">G36+G48+G65+G82</f>
        <v>128019.5</v>
      </c>
      <c r="H83" s="53">
        <f t="shared" si="27"/>
        <v>0</v>
      </c>
      <c r="I83" s="53">
        <f t="shared" si="27"/>
        <v>0</v>
      </c>
      <c r="J83" s="55"/>
    </row>
    <row r="84" spans="1:10" ht="15" thickTop="1">
      <c r="A84" s="106" t="s">
        <v>26</v>
      </c>
      <c r="B84" s="107"/>
      <c r="C84" s="107"/>
      <c r="D84" s="107"/>
      <c r="E84" s="107"/>
      <c r="F84" s="107"/>
      <c r="G84" s="107"/>
      <c r="H84" s="107"/>
      <c r="I84" s="107"/>
      <c r="J84" s="108"/>
    </row>
    <row r="85" spans="1:10" ht="15" customHeight="1" thickBot="1">
      <c r="A85" s="109" t="s">
        <v>21</v>
      </c>
      <c r="B85" s="110"/>
      <c r="C85" s="110"/>
      <c r="D85" s="110"/>
      <c r="E85" s="110"/>
      <c r="F85" s="110"/>
      <c r="G85" s="110"/>
      <c r="H85" s="110"/>
      <c r="I85" s="110"/>
      <c r="J85" s="111"/>
    </row>
    <row r="86" spans="1:10" ht="15" thickBot="1">
      <c r="A86" s="93">
        <v>1</v>
      </c>
      <c r="B86" s="103" t="s">
        <v>15</v>
      </c>
      <c r="C86" s="6">
        <v>2023</v>
      </c>
      <c r="D86" s="11">
        <v>0</v>
      </c>
      <c r="E86" s="16">
        <v>0</v>
      </c>
      <c r="F86" s="11">
        <v>0</v>
      </c>
      <c r="G86" s="16">
        <v>0</v>
      </c>
      <c r="H86" s="16">
        <v>0</v>
      </c>
      <c r="I86" s="11">
        <v>0</v>
      </c>
      <c r="J86" s="116" t="s">
        <v>28</v>
      </c>
    </row>
    <row r="87" spans="1:10" ht="15" thickBot="1">
      <c r="A87" s="94"/>
      <c r="B87" s="104"/>
      <c r="C87" s="38">
        <v>2024</v>
      </c>
      <c r="D87" s="10">
        <f>E87+F87+G87+H87+I87</f>
        <v>0</v>
      </c>
      <c r="E87" s="15">
        <v>0</v>
      </c>
      <c r="F87" s="10">
        <v>0</v>
      </c>
      <c r="G87" s="15">
        <v>0</v>
      </c>
      <c r="H87" s="15">
        <v>0</v>
      </c>
      <c r="I87" s="10">
        <v>0</v>
      </c>
      <c r="J87" s="117"/>
    </row>
    <row r="88" spans="1:10" ht="15" thickBot="1">
      <c r="A88" s="94"/>
      <c r="B88" s="104"/>
      <c r="C88" s="7">
        <v>2025</v>
      </c>
      <c r="D88" s="31">
        <f>E88+F88+G88+H88+I88</f>
        <v>15113.7</v>
      </c>
      <c r="E88" s="33">
        <v>6517</v>
      </c>
      <c r="F88" s="31">
        <v>6783</v>
      </c>
      <c r="G88" s="33">
        <v>1813.7</v>
      </c>
      <c r="H88" s="33">
        <v>0</v>
      </c>
      <c r="I88" s="31">
        <v>0</v>
      </c>
      <c r="J88" s="117"/>
    </row>
    <row r="89" spans="1:10" ht="16.2" customHeight="1" thickBot="1">
      <c r="A89" s="94"/>
      <c r="B89" s="104"/>
      <c r="C89" s="6">
        <v>2026</v>
      </c>
      <c r="D89" s="17">
        <v>0</v>
      </c>
      <c r="E89" s="33">
        <v>0</v>
      </c>
      <c r="F89" s="31">
        <v>0</v>
      </c>
      <c r="G89" s="33">
        <v>0</v>
      </c>
      <c r="H89" s="33">
        <v>0</v>
      </c>
      <c r="I89" s="31">
        <v>0</v>
      </c>
      <c r="J89" s="117"/>
    </row>
    <row r="90" spans="1:10" ht="15" thickBot="1">
      <c r="A90" s="95"/>
      <c r="B90" s="105"/>
      <c r="C90" s="6">
        <v>2027</v>
      </c>
      <c r="D90" s="17">
        <v>0</v>
      </c>
      <c r="E90" s="33">
        <v>0</v>
      </c>
      <c r="F90" s="31">
        <v>0</v>
      </c>
      <c r="G90" s="33">
        <v>0</v>
      </c>
      <c r="H90" s="33">
        <v>0</v>
      </c>
      <c r="I90" s="31">
        <v>0</v>
      </c>
      <c r="J90" s="118"/>
    </row>
    <row r="91" spans="1:10" ht="15.6" thickTop="1" thickBot="1">
      <c r="A91" s="96"/>
      <c r="B91" s="99" t="s">
        <v>11</v>
      </c>
      <c r="C91" s="25">
        <v>2023</v>
      </c>
      <c r="D91" s="11">
        <f>D86</f>
        <v>0</v>
      </c>
      <c r="E91" s="16">
        <v>0</v>
      </c>
      <c r="F91" s="11">
        <f>F86</f>
        <v>0</v>
      </c>
      <c r="G91" s="16">
        <v>0</v>
      </c>
      <c r="H91" s="16">
        <f>H86</f>
        <v>0</v>
      </c>
      <c r="I91" s="11">
        <v>0</v>
      </c>
      <c r="J91" s="35"/>
    </row>
    <row r="92" spans="1:10" ht="15" thickBot="1">
      <c r="A92" s="97"/>
      <c r="B92" s="100"/>
      <c r="C92" s="22">
        <v>2024</v>
      </c>
      <c r="D92" s="10">
        <f>D87</f>
        <v>0</v>
      </c>
      <c r="E92" s="15">
        <v>0</v>
      </c>
      <c r="F92" s="10">
        <f>F87</f>
        <v>0</v>
      </c>
      <c r="G92" s="15">
        <v>0</v>
      </c>
      <c r="H92" s="15">
        <f>H87</f>
        <v>0</v>
      </c>
      <c r="I92" s="10">
        <v>0</v>
      </c>
      <c r="J92" s="35"/>
    </row>
    <row r="93" spans="1:10" ht="14.4" customHeight="1" thickBot="1">
      <c r="A93" s="97"/>
      <c r="B93" s="101"/>
      <c r="C93" s="4">
        <v>2025</v>
      </c>
      <c r="D93" s="10">
        <f>E93+F93+G93+H93+I93</f>
        <v>15113.7</v>
      </c>
      <c r="E93" s="15">
        <f>E88</f>
        <v>6517</v>
      </c>
      <c r="F93" s="10">
        <f>F88</f>
        <v>6783</v>
      </c>
      <c r="G93" s="15">
        <f>G88</f>
        <v>1813.7</v>
      </c>
      <c r="H93" s="15">
        <v>0</v>
      </c>
      <c r="I93" s="10">
        <v>0</v>
      </c>
      <c r="J93" s="35"/>
    </row>
    <row r="94" spans="1:10" ht="15.6" hidden="1" customHeight="1" thickTop="1" thickBot="1">
      <c r="A94" s="97"/>
      <c r="B94" s="100"/>
      <c r="C94" s="119">
        <v>2026</v>
      </c>
      <c r="D94" s="121">
        <v>0</v>
      </c>
      <c r="E94" s="123">
        <v>0</v>
      </c>
      <c r="F94" s="121">
        <v>0</v>
      </c>
      <c r="G94" s="123">
        <v>0</v>
      </c>
      <c r="H94" s="123">
        <v>0</v>
      </c>
      <c r="I94" s="121">
        <v>0</v>
      </c>
      <c r="J94" s="35"/>
    </row>
    <row r="95" spans="1:10" ht="15" thickBot="1">
      <c r="A95" s="97"/>
      <c r="B95" s="100"/>
      <c r="C95" s="120"/>
      <c r="D95" s="122"/>
      <c r="E95" s="124"/>
      <c r="F95" s="122"/>
      <c r="G95" s="124"/>
      <c r="H95" s="124"/>
      <c r="I95" s="122"/>
      <c r="J95" s="35"/>
    </row>
    <row r="96" spans="1:10" s="23" customFormat="1" ht="15" customHeight="1" thickTop="1" thickBot="1">
      <c r="A96" s="98"/>
      <c r="B96" s="102"/>
      <c r="C96" s="39">
        <v>2027</v>
      </c>
      <c r="D96" s="20">
        <f>E96+F96+G96+H96+I96</f>
        <v>0</v>
      </c>
      <c r="E96" s="21">
        <v>0</v>
      </c>
      <c r="F96" s="20">
        <v>0</v>
      </c>
      <c r="G96" s="21">
        <v>0</v>
      </c>
      <c r="H96" s="21">
        <v>0</v>
      </c>
      <c r="I96" s="37">
        <v>0</v>
      </c>
      <c r="J96" s="36"/>
    </row>
    <row r="97" spans="1:10" ht="60.6" customHeight="1" thickTop="1" thickBot="1">
      <c r="A97" s="127" t="s">
        <v>48</v>
      </c>
      <c r="B97" s="128"/>
      <c r="C97" s="52" t="s">
        <v>44</v>
      </c>
      <c r="D97" s="53">
        <f t="shared" ref="D97:I97" si="28">D92+D93+D94+D95+D96</f>
        <v>15113.7</v>
      </c>
      <c r="E97" s="54">
        <f t="shared" si="28"/>
        <v>6517</v>
      </c>
      <c r="F97" s="53">
        <f t="shared" si="28"/>
        <v>6783</v>
      </c>
      <c r="G97" s="54">
        <f t="shared" si="28"/>
        <v>1813.7</v>
      </c>
      <c r="H97" s="54">
        <f t="shared" si="28"/>
        <v>0</v>
      </c>
      <c r="I97" s="53">
        <f t="shared" si="28"/>
        <v>0</v>
      </c>
      <c r="J97" s="55"/>
    </row>
    <row r="98" spans="1:10" ht="60.6" customHeight="1" thickBot="1">
      <c r="A98" s="125" t="s">
        <v>49</v>
      </c>
      <c r="B98" s="126"/>
      <c r="C98" s="52" t="s">
        <v>44</v>
      </c>
      <c r="D98" s="53">
        <f t="shared" ref="D98:I98" si="29">D97</f>
        <v>15113.7</v>
      </c>
      <c r="E98" s="54">
        <f t="shared" si="29"/>
        <v>6517</v>
      </c>
      <c r="F98" s="53">
        <f t="shared" si="29"/>
        <v>6783</v>
      </c>
      <c r="G98" s="54">
        <f t="shared" si="29"/>
        <v>1813.7</v>
      </c>
      <c r="H98" s="54">
        <f t="shared" si="29"/>
        <v>0</v>
      </c>
      <c r="I98" s="53">
        <f t="shared" si="29"/>
        <v>0</v>
      </c>
      <c r="J98" s="55"/>
    </row>
    <row r="99" spans="1:10" s="23" customFormat="1" ht="15" customHeight="1" thickTop="1" thickBot="1">
      <c r="A99" s="129" t="s">
        <v>14</v>
      </c>
      <c r="B99" s="129"/>
      <c r="C99" s="26">
        <v>2023</v>
      </c>
      <c r="D99" s="27">
        <f>E99+F99+G99+H99+I99</f>
        <v>27421.103999999996</v>
      </c>
      <c r="E99" s="27">
        <f t="shared" ref="E99:G103" si="30">E31+E43+E60+E77+E91</f>
        <v>0</v>
      </c>
      <c r="F99" s="27">
        <f t="shared" si="30"/>
        <v>706.404</v>
      </c>
      <c r="G99" s="27">
        <f t="shared" si="30"/>
        <v>26714.699999999997</v>
      </c>
      <c r="H99" s="27">
        <v>0</v>
      </c>
      <c r="I99" s="27">
        <v>0</v>
      </c>
      <c r="J99" s="112"/>
    </row>
    <row r="100" spans="1:10" ht="15" customHeight="1" thickTop="1" thickBot="1">
      <c r="A100" s="129"/>
      <c r="B100" s="129"/>
      <c r="C100" s="26">
        <v>2024</v>
      </c>
      <c r="D100" s="27">
        <f t="shared" ref="D100:D103" si="31">E100+F100+G100+H100+I100</f>
        <v>23635.699999999997</v>
      </c>
      <c r="E100" s="27">
        <f t="shared" si="30"/>
        <v>0</v>
      </c>
      <c r="F100" s="27">
        <f t="shared" si="30"/>
        <v>43</v>
      </c>
      <c r="G100" s="27">
        <f t="shared" si="30"/>
        <v>23592.699999999997</v>
      </c>
      <c r="H100" s="27">
        <v>0</v>
      </c>
      <c r="I100" s="27">
        <v>0</v>
      </c>
      <c r="J100" s="112"/>
    </row>
    <row r="101" spans="1:10" ht="15" customHeight="1" thickTop="1" thickBot="1">
      <c r="A101" s="129"/>
      <c r="B101" s="129"/>
      <c r="C101" s="26">
        <v>2025</v>
      </c>
      <c r="D101" s="27">
        <f>E101+F101+G101+H101+I101</f>
        <v>39851.600000000006</v>
      </c>
      <c r="E101" s="27">
        <f t="shared" si="30"/>
        <v>6517</v>
      </c>
      <c r="F101" s="27">
        <f t="shared" si="30"/>
        <v>6826</v>
      </c>
      <c r="G101" s="27">
        <f t="shared" si="30"/>
        <v>26508.600000000002</v>
      </c>
      <c r="H101" s="27">
        <v>0</v>
      </c>
      <c r="I101" s="27">
        <v>0</v>
      </c>
      <c r="J101" s="112"/>
    </row>
    <row r="102" spans="1:10" ht="15" customHeight="1" thickTop="1" thickBot="1">
      <c r="A102" s="129"/>
      <c r="B102" s="129"/>
      <c r="C102" s="26">
        <v>2026</v>
      </c>
      <c r="D102" s="27">
        <f t="shared" ref="D102" si="32">E102+F102+G102+H102+I102</f>
        <v>26551.600000000002</v>
      </c>
      <c r="E102" s="27">
        <f t="shared" si="30"/>
        <v>0</v>
      </c>
      <c r="F102" s="27">
        <f t="shared" si="30"/>
        <v>43</v>
      </c>
      <c r="G102" s="27">
        <f t="shared" si="30"/>
        <v>26508.600000000002</v>
      </c>
      <c r="H102" s="27">
        <v>0</v>
      </c>
      <c r="I102" s="27">
        <v>0</v>
      </c>
      <c r="J102" s="112"/>
    </row>
    <row r="103" spans="1:10" s="23" customFormat="1" ht="15" customHeight="1" thickTop="1" thickBot="1">
      <c r="A103" s="129"/>
      <c r="B103" s="129"/>
      <c r="C103" s="26">
        <v>2027</v>
      </c>
      <c r="D103" s="27">
        <f t="shared" si="31"/>
        <v>26551.600000000002</v>
      </c>
      <c r="E103" s="27">
        <f t="shared" si="30"/>
        <v>0</v>
      </c>
      <c r="F103" s="27">
        <f t="shared" si="30"/>
        <v>43</v>
      </c>
      <c r="G103" s="27">
        <f t="shared" si="30"/>
        <v>26508.600000000002</v>
      </c>
      <c r="H103" s="27">
        <v>0</v>
      </c>
      <c r="I103" s="27">
        <v>0</v>
      </c>
      <c r="J103" s="113"/>
    </row>
    <row r="104" spans="1:10" ht="42" customHeight="1" thickTop="1" thickBot="1">
      <c r="A104" s="125" t="s">
        <v>51</v>
      </c>
      <c r="B104" s="126"/>
      <c r="C104" s="52" t="s">
        <v>44</v>
      </c>
      <c r="D104" s="53">
        <f>D83+D98</f>
        <v>144011.60399999999</v>
      </c>
      <c r="E104" s="53">
        <f t="shared" ref="E104:I104" si="33">E83+E98</f>
        <v>6517</v>
      </c>
      <c r="F104" s="53">
        <f t="shared" si="33"/>
        <v>7661.4040000000005</v>
      </c>
      <c r="G104" s="53">
        <f t="shared" si="33"/>
        <v>129833.2</v>
      </c>
      <c r="H104" s="53">
        <f t="shared" si="33"/>
        <v>0</v>
      </c>
      <c r="I104" s="53">
        <f t="shared" si="33"/>
        <v>0</v>
      </c>
      <c r="J104" s="55"/>
    </row>
  </sheetData>
  <mergeCells count="78">
    <mergeCell ref="A104:B104"/>
    <mergeCell ref="A98:B98"/>
    <mergeCell ref="A83:B83"/>
    <mergeCell ref="A36:B36"/>
    <mergeCell ref="A48:B48"/>
    <mergeCell ref="A65:B65"/>
    <mergeCell ref="A82:B82"/>
    <mergeCell ref="A97:B97"/>
    <mergeCell ref="A99:B103"/>
    <mergeCell ref="A49:J49"/>
    <mergeCell ref="A77:A81"/>
    <mergeCell ref="B77:B81"/>
    <mergeCell ref="J77:J81"/>
    <mergeCell ref="A55:A59"/>
    <mergeCell ref="B55:B59"/>
    <mergeCell ref="J55:J59"/>
    <mergeCell ref="J11:J15"/>
    <mergeCell ref="A16:A20"/>
    <mergeCell ref="B16:B20"/>
    <mergeCell ref="J16:J20"/>
    <mergeCell ref="A11:A15"/>
    <mergeCell ref="B11:B15"/>
    <mergeCell ref="J99:J103"/>
    <mergeCell ref="A37:I37"/>
    <mergeCell ref="A43:A47"/>
    <mergeCell ref="J38:J42"/>
    <mergeCell ref="J43:J47"/>
    <mergeCell ref="A38:A42"/>
    <mergeCell ref="B38:B42"/>
    <mergeCell ref="J86:J90"/>
    <mergeCell ref="C94:C95"/>
    <mergeCell ref="D94:D95"/>
    <mergeCell ref="E94:E95"/>
    <mergeCell ref="F94:F95"/>
    <mergeCell ref="G94:G95"/>
    <mergeCell ref="H94:H95"/>
    <mergeCell ref="I94:I95"/>
    <mergeCell ref="B43:B47"/>
    <mergeCell ref="A86:A90"/>
    <mergeCell ref="A91:A96"/>
    <mergeCell ref="B91:B96"/>
    <mergeCell ref="B86:B90"/>
    <mergeCell ref="A84:J84"/>
    <mergeCell ref="A85:J85"/>
    <mergeCell ref="A21:A25"/>
    <mergeCell ref="B21:B25"/>
    <mergeCell ref="J21:J25"/>
    <mergeCell ref="A31:A35"/>
    <mergeCell ref="B31:B35"/>
    <mergeCell ref="A26:A30"/>
    <mergeCell ref="B26:B30"/>
    <mergeCell ref="J26:J30"/>
    <mergeCell ref="A50:A54"/>
    <mergeCell ref="B50:B54"/>
    <mergeCell ref="J50:J54"/>
    <mergeCell ref="D1:J1"/>
    <mergeCell ref="J31:J35"/>
    <mergeCell ref="B2:J2"/>
    <mergeCell ref="A9:I9"/>
    <mergeCell ref="A10:I10"/>
    <mergeCell ref="J4:J6"/>
    <mergeCell ref="A8:B8"/>
    <mergeCell ref="A4:A6"/>
    <mergeCell ref="B4:B6"/>
    <mergeCell ref="C4:C6"/>
    <mergeCell ref="D4:I4"/>
    <mergeCell ref="D5:D6"/>
    <mergeCell ref="E5:I5"/>
    <mergeCell ref="A72:A76"/>
    <mergeCell ref="B72:B76"/>
    <mergeCell ref="J72:J76"/>
    <mergeCell ref="A66:J66"/>
    <mergeCell ref="A60:A64"/>
    <mergeCell ref="B60:B64"/>
    <mergeCell ref="J60:J64"/>
    <mergeCell ref="A67:A71"/>
    <mergeCell ref="B67:B71"/>
    <mergeCell ref="J67:J71"/>
  </mergeCells>
  <pageMargins left="0.70866141732283472" right="0.70866141732283472" top="0.74803149606299213" bottom="0.39370078740157483" header="0.31496062992125984" footer="0.31496062992125984"/>
  <pageSetup paperSize="9" scale="93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2023-10-12T07:53:13Z</dcterms:modified>
</cp:coreProperties>
</file>