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03" i="1"/>
  <c r="D102"/>
  <c r="D101"/>
  <c r="D100"/>
  <c r="D99"/>
  <c r="D98"/>
  <c r="D97"/>
  <c r="D96"/>
  <c r="D90"/>
  <c r="D89"/>
  <c r="D93" s="1"/>
  <c r="D88"/>
  <c r="D92" s="1"/>
  <c r="D87"/>
  <c r="D91" s="1"/>
  <c r="D80"/>
  <c r="D79"/>
  <c r="D78"/>
  <c r="D77"/>
  <c r="D76"/>
  <c r="D75"/>
  <c r="D74"/>
  <c r="D73"/>
  <c r="D72"/>
  <c r="D71"/>
  <c r="D70"/>
  <c r="D69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18"/>
  <c r="D17"/>
  <c r="D16"/>
  <c r="D15"/>
  <c r="D14"/>
  <c r="D13"/>
  <c r="D12"/>
  <c r="D11"/>
  <c r="H107"/>
  <c r="G107"/>
  <c r="F107"/>
  <c r="E107"/>
  <c r="H106"/>
  <c r="G106"/>
  <c r="F106"/>
  <c r="E106"/>
  <c r="H105"/>
  <c r="G105"/>
  <c r="F105"/>
  <c r="E105"/>
  <c r="H104"/>
  <c r="G104"/>
  <c r="F104"/>
  <c r="E104"/>
  <c r="H94"/>
  <c r="G94"/>
  <c r="F94"/>
  <c r="E94"/>
  <c r="H93"/>
  <c r="G93"/>
  <c r="F93"/>
  <c r="E93"/>
  <c r="H92"/>
  <c r="G92"/>
  <c r="F92"/>
  <c r="E92"/>
  <c r="H91"/>
  <c r="G91"/>
  <c r="F91"/>
  <c r="E91"/>
  <c r="D94"/>
  <c r="G84"/>
  <c r="F84"/>
  <c r="E84"/>
  <c r="G83"/>
  <c r="F83"/>
  <c r="E83"/>
  <c r="G82"/>
  <c r="F82"/>
  <c r="E82"/>
  <c r="G81"/>
  <c r="F81"/>
  <c r="E81"/>
  <c r="D82"/>
  <c r="G67"/>
  <c r="F67"/>
  <c r="G66"/>
  <c r="F66"/>
  <c r="G65"/>
  <c r="F65"/>
  <c r="G64"/>
  <c r="F64"/>
  <c r="H22"/>
  <c r="G22"/>
  <c r="F22"/>
  <c r="E22"/>
  <c r="E111" s="1"/>
  <c r="H21"/>
  <c r="G21"/>
  <c r="F21"/>
  <c r="E21"/>
  <c r="E110" s="1"/>
  <c r="H20"/>
  <c r="G20"/>
  <c r="F20"/>
  <c r="E20"/>
  <c r="H19"/>
  <c r="H108" s="1"/>
  <c r="G19"/>
  <c r="F19"/>
  <c r="E19"/>
  <c r="D22"/>
  <c r="D21" l="1"/>
  <c r="D106"/>
  <c r="D20"/>
  <c r="F109"/>
  <c r="D67"/>
  <c r="G108"/>
  <c r="F108"/>
  <c r="E108"/>
  <c r="H111"/>
  <c r="H109"/>
  <c r="H110"/>
  <c r="D64"/>
  <c r="D19"/>
  <c r="G109"/>
  <c r="G111"/>
  <c r="D66"/>
  <c r="D104"/>
  <c r="F111"/>
  <c r="D84"/>
  <c r="D83"/>
  <c r="G110"/>
  <c r="E109"/>
  <c r="F110"/>
  <c r="D65"/>
  <c r="D109" s="1"/>
  <c r="D81"/>
  <c r="D107"/>
  <c r="D105"/>
  <c r="D111" l="1"/>
  <c r="D108"/>
  <c r="D110"/>
</calcChain>
</file>

<file path=xl/sharedStrings.xml><?xml version="1.0" encoding="utf-8"?>
<sst xmlns="http://schemas.openxmlformats.org/spreadsheetml/2006/main" count="66" uniqueCount="48">
  <si>
    <t>План мероприятий муниципальной программы 
«Жилищно-коммунальное хозяйство, повышение степени благоустройства и  безопасности дорожного движения на территории Сланцевского городского поселения» на 2022-2025 годы</t>
  </si>
  <si>
    <t>Тыс.руб.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</si>
  <si>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</si>
  <si>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</si>
  <si>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</si>
  <si>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</si>
  <si>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</si>
  <si>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</si>
  <si>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</si>
  <si>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</si>
  <si>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</si>
  <si>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</si>
  <si>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</si>
  <si>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Комплексы процессных мероприятий</t>
  </si>
  <si>
    <t>1. Комплекс процессных мероприятий «Жилищно-коммунальное хозяйство»</t>
  </si>
  <si>
    <t>Актуализация схем тепло-, водоснабжения и водоотведения муниципального образования Сланцевское городское поселение Сланцевского муниципального района Ленинградской области</t>
  </si>
  <si>
    <t>Сектор коммунальной инфраструктуры администрации Сланцевского муниципального района</t>
  </si>
  <si>
    <t>Субсидия на возмещение части затрат МП "ККП" при оказании банных услуг населению</t>
  </si>
  <si>
    <t>Сектор жилищного хозяйства администрации Сланцевского муниципального района</t>
  </si>
  <si>
    <t>Итого :</t>
  </si>
  <si>
    <t>2. Комплекс процессных мероприятий «Повышение степени благоустройства территории Сланцевского городского поселения»</t>
  </si>
  <si>
    <t>Субсидии на возмещение затрат МП «ККП» в связи с оказанием населению услуг общественного туалета по регулируемым ценам (тарифам), не обеспечивающим возмещение затрат</t>
  </si>
  <si>
    <t>Ликвидация несанкционированных свалок твердых бытовых отходов на территории Сланцевского городского поселения</t>
  </si>
  <si>
    <t>Сектор благоустройства и дорожного хозяйства администрации Сланцевского муниципального района</t>
  </si>
  <si>
    <t xml:space="preserve"> Содержание кладбищ Сланцевского городского поселения</t>
  </si>
  <si>
    <t>Эксплуатационно-техническое обслуживание и содержание сетей уличного освещения Сланцевского городского поселения</t>
  </si>
  <si>
    <t>Уличное освещение</t>
  </si>
  <si>
    <t>Проведение неотложных аварийно-восстановительных работ на сетях уличного освещения Сланцевского городского поселения</t>
  </si>
  <si>
    <t>Озеленение территории, содержание свободных территорий, содержание памятных мест и мест массового отдыха жителей города (прочие мероприятия по благоустройству)</t>
  </si>
  <si>
    <t>Создание и содержание  мест (площадок) накопления твердых коммунальных отходов</t>
  </si>
  <si>
    <t>Услуги по обращению с твердыми коммунальными отходами</t>
  </si>
  <si>
    <t xml:space="preserve"> Реализация мероприятий в рамках областного закона от 28.12.2018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МО ЛО»</t>
  </si>
  <si>
    <t>3. Комплекс процессных мероприятий  «Повышение безопасности дорожного движения»</t>
  </si>
  <si>
    <t xml:space="preserve"> Выполнение работ по обслуживанию технических средств организации дорожного движения на территории Сланцевского городского поселения</t>
  </si>
  <si>
    <t>Содержание дорог и дорожных сооружений, нанесение горизонтальной дорожной разметки, установка технических средств организации дорожного движения.</t>
  </si>
  <si>
    <t>Выполнение комплекса кадастровых работ по оформлению технических планов на автомобильные дороги</t>
  </si>
  <si>
    <t>Комитет по управлению муниципальным имуществом и земельным ресурсам администрации Сланцевского мунициплаьного района</t>
  </si>
  <si>
    <t>…</t>
  </si>
  <si>
    <t>Мероприятия направленные на достижение целей проектов</t>
  </si>
  <si>
    <t>1. Мероприятия направленные на достижение целей проекта «Жилищно-коммунальное хозяйство»</t>
  </si>
  <si>
    <t>Ремонт и строительство систем теплоснабжения</t>
  </si>
  <si>
    <t>2. Мероприятия направленные на достижение целей проекта«Повышение степени благоустройства территории Сланцевского городского поселения»</t>
  </si>
  <si>
    <t>Обустройство уличного освещения</t>
  </si>
  <si>
    <t>Создание мест (площадок) накопления твердых коммунальных отходов</t>
  </si>
  <si>
    <t>ВСЕГО по Программе</t>
  </si>
  <si>
    <t>Итого по подпрограмме «Дорожное хозяйство»</t>
  </si>
  <si>
    <t>Администрация Гостицкого сельского поселения</t>
  </si>
  <si>
    <t>Приложение № 2 к Программе (в редакции постановления администрации Сланцевского муниципального района от 23.12.2021 № 1844-п)</t>
  </si>
</sst>
</file>

<file path=xl/styles.xml><?xml version="1.0" encoding="utf-8"?>
<styleSheet xmlns="http://schemas.openxmlformats.org/spreadsheetml/2006/main">
  <numFmts count="1">
    <numFmt numFmtId="164" formatCode="#,##0.00000"/>
  </numFmts>
  <fonts count="8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6B9B8"/>
        <bgColor rgb="FFFFCC99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1" fillId="3" borderId="0" xfId="0" applyFont="1" applyFill="1"/>
    <xf numFmtId="0" fontId="3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048575"/>
  <sheetViews>
    <sheetView tabSelected="1" view="pageBreakPreview" zoomScaleNormal="110" workbookViewId="0">
      <selection activeCell="I5" sqref="I5:I7"/>
    </sheetView>
  </sheetViews>
  <sheetFormatPr defaultRowHeight="15"/>
  <cols>
    <col min="1" max="1" width="4.42578125" style="1" customWidth="1"/>
    <col min="2" max="2" width="27.140625" style="1" customWidth="1"/>
    <col min="3" max="3" width="8.85546875" style="1" customWidth="1"/>
    <col min="4" max="4" width="14.28515625" style="1" customWidth="1"/>
    <col min="5" max="5" width="13.28515625" style="1" customWidth="1"/>
    <col min="6" max="6" width="12.5703125" style="1" customWidth="1"/>
    <col min="7" max="8" width="13.42578125" style="1" customWidth="1"/>
    <col min="9" max="9" width="20.28515625" style="1" customWidth="1"/>
    <col min="10" max="23" width="8.85546875" customWidth="1"/>
    <col min="24" max="1024" width="8.85546875" style="1" customWidth="1"/>
  </cols>
  <sheetData>
    <row r="1" spans="1:11" ht="56.45" customHeight="1">
      <c r="H1" s="15" t="s">
        <v>47</v>
      </c>
      <c r="I1" s="15"/>
      <c r="J1" s="14"/>
      <c r="K1" s="14"/>
    </row>
    <row r="2" spans="1:11" ht="13.9" customHeight="1">
      <c r="B2" s="16" t="s">
        <v>0</v>
      </c>
      <c r="C2" s="16"/>
      <c r="D2" s="16"/>
      <c r="E2" s="16"/>
      <c r="F2" s="16"/>
      <c r="G2" s="16"/>
      <c r="H2" s="16"/>
      <c r="I2" s="16"/>
    </row>
    <row r="3" spans="1:11" ht="30.75" customHeight="1">
      <c r="B3" s="16"/>
      <c r="C3" s="16"/>
      <c r="D3" s="16"/>
      <c r="E3" s="16"/>
      <c r="F3" s="16"/>
      <c r="G3" s="16"/>
      <c r="H3" s="16"/>
      <c r="I3" s="16"/>
    </row>
    <row r="4" spans="1:11" ht="13.15" customHeight="1">
      <c r="A4" s="2"/>
      <c r="B4" s="2"/>
      <c r="C4" s="2"/>
      <c r="D4" s="2"/>
      <c r="E4" s="2"/>
      <c r="F4" s="2"/>
      <c r="G4" s="2"/>
      <c r="H4" s="2"/>
      <c r="I4" s="3" t="s">
        <v>1</v>
      </c>
    </row>
    <row r="5" spans="1:11" ht="23.45" customHeight="1">
      <c r="A5" s="17" t="s">
        <v>2</v>
      </c>
      <c r="B5" s="17" t="s">
        <v>3</v>
      </c>
      <c r="C5" s="17" t="s">
        <v>4</v>
      </c>
      <c r="D5" s="17" t="s">
        <v>5</v>
      </c>
      <c r="E5" s="17"/>
      <c r="F5" s="17"/>
      <c r="G5" s="17"/>
      <c r="H5" s="17"/>
      <c r="I5" s="17" t="s">
        <v>6</v>
      </c>
    </row>
    <row r="6" spans="1:11" ht="15.6" customHeight="1">
      <c r="A6" s="17"/>
      <c r="B6" s="17"/>
      <c r="C6" s="17"/>
      <c r="D6" s="17" t="s">
        <v>7</v>
      </c>
      <c r="E6" s="17" t="s">
        <v>8</v>
      </c>
      <c r="F6" s="17"/>
      <c r="G6" s="17"/>
      <c r="H6" s="17"/>
      <c r="I6" s="17"/>
    </row>
    <row r="7" spans="1:11" ht="24">
      <c r="A7" s="17"/>
      <c r="B7" s="17"/>
      <c r="C7" s="17"/>
      <c r="D7" s="17"/>
      <c r="E7" s="4" t="s">
        <v>9</v>
      </c>
      <c r="F7" s="4" t="s">
        <v>10</v>
      </c>
      <c r="G7" s="4" t="s">
        <v>11</v>
      </c>
      <c r="H7" s="4" t="s">
        <v>12</v>
      </c>
      <c r="I7" s="17"/>
    </row>
    <row r="8" spans="1:1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11" ht="13.9" customHeight="1">
      <c r="A9" s="18" t="s">
        <v>13</v>
      </c>
      <c r="B9" s="18"/>
      <c r="C9" s="18"/>
      <c r="D9" s="18"/>
      <c r="E9" s="18"/>
      <c r="F9" s="18"/>
      <c r="G9" s="18"/>
      <c r="H9" s="18"/>
      <c r="I9" s="18"/>
    </row>
    <row r="10" spans="1:11" ht="13.9" customHeight="1">
      <c r="A10" s="19" t="s">
        <v>14</v>
      </c>
      <c r="B10" s="19"/>
      <c r="C10" s="19"/>
      <c r="D10" s="19"/>
      <c r="E10" s="19"/>
      <c r="F10" s="19"/>
      <c r="G10" s="19"/>
      <c r="H10" s="19"/>
      <c r="I10" s="19"/>
    </row>
    <row r="11" spans="1:11" ht="13.9" customHeight="1">
      <c r="A11" s="20">
        <v>1</v>
      </c>
      <c r="B11" s="21" t="s">
        <v>15</v>
      </c>
      <c r="C11" s="6">
        <v>2022</v>
      </c>
      <c r="D11" s="7">
        <f>E11+F11+G11+H11</f>
        <v>760</v>
      </c>
      <c r="E11" s="7">
        <v>0</v>
      </c>
      <c r="F11" s="7">
        <v>0</v>
      </c>
      <c r="G11" s="7">
        <v>760</v>
      </c>
      <c r="H11" s="7">
        <v>0</v>
      </c>
      <c r="I11" s="22" t="s">
        <v>16</v>
      </c>
    </row>
    <row r="12" spans="1:11">
      <c r="A12" s="20"/>
      <c r="B12" s="21"/>
      <c r="C12" s="6">
        <v>2023</v>
      </c>
      <c r="D12" s="7">
        <f t="shared" ref="D12:D18" si="0">E12+F12+G12+H12</f>
        <v>709.2</v>
      </c>
      <c r="E12" s="7">
        <v>0</v>
      </c>
      <c r="F12" s="7">
        <v>0</v>
      </c>
      <c r="G12" s="7">
        <v>709.2</v>
      </c>
      <c r="H12" s="7">
        <v>0</v>
      </c>
      <c r="I12" s="22"/>
    </row>
    <row r="13" spans="1:11">
      <c r="A13" s="20"/>
      <c r="B13" s="21"/>
      <c r="C13" s="6">
        <v>2024</v>
      </c>
      <c r="D13" s="7">
        <f t="shared" si="0"/>
        <v>702.2</v>
      </c>
      <c r="E13" s="7">
        <v>0</v>
      </c>
      <c r="F13" s="7">
        <v>0</v>
      </c>
      <c r="G13" s="7">
        <v>702.2</v>
      </c>
      <c r="H13" s="7">
        <v>0</v>
      </c>
      <c r="I13" s="22"/>
    </row>
    <row r="14" spans="1:11" ht="42.75" customHeight="1">
      <c r="A14" s="20"/>
      <c r="B14" s="21"/>
      <c r="C14" s="6">
        <v>2025</v>
      </c>
      <c r="D14" s="7">
        <f t="shared" si="0"/>
        <v>702.2</v>
      </c>
      <c r="E14" s="7">
        <v>0</v>
      </c>
      <c r="F14" s="7">
        <v>0</v>
      </c>
      <c r="G14" s="7">
        <v>702.2</v>
      </c>
      <c r="H14" s="7">
        <v>0</v>
      </c>
      <c r="I14" s="22"/>
    </row>
    <row r="15" spans="1:11" ht="19.899999999999999" customHeight="1">
      <c r="A15" s="20">
        <v>2</v>
      </c>
      <c r="B15" s="21" t="s">
        <v>17</v>
      </c>
      <c r="C15" s="6">
        <v>2022</v>
      </c>
      <c r="D15" s="7">
        <f t="shared" si="0"/>
        <v>6000</v>
      </c>
      <c r="E15" s="7">
        <v>0</v>
      </c>
      <c r="F15" s="7">
        <v>0</v>
      </c>
      <c r="G15" s="7">
        <v>6000</v>
      </c>
      <c r="H15" s="7">
        <v>0</v>
      </c>
      <c r="I15" s="22" t="s">
        <v>18</v>
      </c>
    </row>
    <row r="16" spans="1:11" ht="19.899999999999999" customHeight="1">
      <c r="A16" s="20"/>
      <c r="B16" s="21"/>
      <c r="C16" s="6">
        <v>2023</v>
      </c>
      <c r="D16" s="7">
        <f t="shared" si="0"/>
        <v>5598.9</v>
      </c>
      <c r="E16" s="7">
        <v>0</v>
      </c>
      <c r="F16" s="7">
        <v>0</v>
      </c>
      <c r="G16" s="7">
        <v>5598.9</v>
      </c>
      <c r="H16" s="7">
        <v>0</v>
      </c>
      <c r="I16" s="22"/>
    </row>
    <row r="17" spans="1:9" ht="19.899999999999999" customHeight="1">
      <c r="A17" s="20"/>
      <c r="B17" s="21"/>
      <c r="C17" s="6">
        <v>2024</v>
      </c>
      <c r="D17" s="7">
        <f t="shared" si="0"/>
        <v>5544</v>
      </c>
      <c r="E17" s="7">
        <v>0</v>
      </c>
      <c r="F17" s="7">
        <v>0</v>
      </c>
      <c r="G17" s="7">
        <v>5544</v>
      </c>
      <c r="H17" s="7">
        <v>0</v>
      </c>
      <c r="I17" s="22"/>
    </row>
    <row r="18" spans="1:9" ht="26.25" customHeight="1">
      <c r="A18" s="20"/>
      <c r="B18" s="21"/>
      <c r="C18" s="6">
        <v>2025</v>
      </c>
      <c r="D18" s="7">
        <f t="shared" si="0"/>
        <v>5544</v>
      </c>
      <c r="E18" s="7">
        <v>0</v>
      </c>
      <c r="F18" s="7">
        <v>0</v>
      </c>
      <c r="G18" s="7">
        <v>5544</v>
      </c>
      <c r="H18" s="7">
        <v>0</v>
      </c>
      <c r="I18" s="22"/>
    </row>
    <row r="19" spans="1:9" s="1" customFormat="1" ht="12.75" customHeight="1">
      <c r="A19" s="23" t="s">
        <v>19</v>
      </c>
      <c r="B19" s="23"/>
      <c r="C19" s="5">
        <v>2022</v>
      </c>
      <c r="D19" s="8">
        <f t="shared" ref="D19:H22" si="1">D11+D15</f>
        <v>6760</v>
      </c>
      <c r="E19" s="8">
        <f t="shared" si="1"/>
        <v>0</v>
      </c>
      <c r="F19" s="8">
        <f t="shared" si="1"/>
        <v>0</v>
      </c>
      <c r="G19" s="8">
        <f t="shared" si="1"/>
        <v>6760</v>
      </c>
      <c r="H19" s="8">
        <f t="shared" si="1"/>
        <v>0</v>
      </c>
      <c r="I19" s="24"/>
    </row>
    <row r="20" spans="1:9" s="1" customFormat="1" ht="12.75">
      <c r="A20" s="23"/>
      <c r="B20" s="23"/>
      <c r="C20" s="5">
        <v>2023</v>
      </c>
      <c r="D20" s="8">
        <f t="shared" si="1"/>
        <v>6308.0999999999995</v>
      </c>
      <c r="E20" s="8">
        <f t="shared" si="1"/>
        <v>0</v>
      </c>
      <c r="F20" s="8">
        <f t="shared" si="1"/>
        <v>0</v>
      </c>
      <c r="G20" s="8">
        <f t="shared" si="1"/>
        <v>6308.0999999999995</v>
      </c>
      <c r="H20" s="8">
        <f t="shared" si="1"/>
        <v>0</v>
      </c>
      <c r="I20" s="24"/>
    </row>
    <row r="21" spans="1:9" s="1" customFormat="1" ht="12.75">
      <c r="A21" s="23"/>
      <c r="B21" s="23"/>
      <c r="C21" s="5">
        <v>2024</v>
      </c>
      <c r="D21" s="8">
        <f t="shared" si="1"/>
        <v>6246.2</v>
      </c>
      <c r="E21" s="8">
        <f t="shared" si="1"/>
        <v>0</v>
      </c>
      <c r="F21" s="8">
        <f t="shared" si="1"/>
        <v>0</v>
      </c>
      <c r="G21" s="8">
        <f t="shared" si="1"/>
        <v>6246.2</v>
      </c>
      <c r="H21" s="8">
        <f t="shared" si="1"/>
        <v>0</v>
      </c>
      <c r="I21" s="24"/>
    </row>
    <row r="22" spans="1:9" s="1" customFormat="1" ht="12.75">
      <c r="A22" s="23"/>
      <c r="B22" s="23"/>
      <c r="C22" s="5">
        <v>2025</v>
      </c>
      <c r="D22" s="8">
        <f t="shared" si="1"/>
        <v>6246.2</v>
      </c>
      <c r="E22" s="8">
        <f t="shared" si="1"/>
        <v>0</v>
      </c>
      <c r="F22" s="8">
        <f t="shared" si="1"/>
        <v>0</v>
      </c>
      <c r="G22" s="8">
        <f t="shared" si="1"/>
        <v>6246.2</v>
      </c>
      <c r="H22" s="8">
        <f t="shared" si="1"/>
        <v>0</v>
      </c>
      <c r="I22" s="24"/>
    </row>
    <row r="23" spans="1:9" s="1" customFormat="1" ht="12.75" customHeight="1">
      <c r="A23" s="25" t="s">
        <v>20</v>
      </c>
      <c r="B23" s="25"/>
      <c r="C23" s="25"/>
      <c r="D23" s="25"/>
      <c r="E23" s="25"/>
      <c r="F23" s="25"/>
      <c r="G23" s="25"/>
      <c r="H23" s="25"/>
      <c r="I23" s="25"/>
    </row>
    <row r="24" spans="1:9" ht="13.9" customHeight="1">
      <c r="A24" s="20">
        <v>1</v>
      </c>
      <c r="B24" s="21" t="s">
        <v>21</v>
      </c>
      <c r="C24" s="6">
        <v>2022</v>
      </c>
      <c r="D24" s="7">
        <f>E24+F24+G24+H24</f>
        <v>600</v>
      </c>
      <c r="E24" s="7">
        <v>0</v>
      </c>
      <c r="F24" s="7">
        <v>0</v>
      </c>
      <c r="G24" s="7">
        <v>600</v>
      </c>
      <c r="H24" s="7">
        <v>0</v>
      </c>
      <c r="I24" s="22" t="s">
        <v>18</v>
      </c>
    </row>
    <row r="25" spans="1:9">
      <c r="A25" s="20"/>
      <c r="B25" s="21"/>
      <c r="C25" s="6">
        <v>2023</v>
      </c>
      <c r="D25" s="7">
        <f t="shared" ref="D25:D63" si="2">E25+F25+G25+H25</f>
        <v>559.9</v>
      </c>
      <c r="E25" s="7">
        <v>0</v>
      </c>
      <c r="F25" s="7">
        <v>0</v>
      </c>
      <c r="G25" s="7">
        <v>559.9</v>
      </c>
      <c r="H25" s="7">
        <v>0</v>
      </c>
      <c r="I25" s="22"/>
    </row>
    <row r="26" spans="1:9">
      <c r="A26" s="20"/>
      <c r="B26" s="21"/>
      <c r="C26" s="6">
        <v>2024</v>
      </c>
      <c r="D26" s="7">
        <f t="shared" si="2"/>
        <v>554.4</v>
      </c>
      <c r="E26" s="7">
        <v>0</v>
      </c>
      <c r="F26" s="7">
        <v>0</v>
      </c>
      <c r="G26" s="7">
        <v>554.4</v>
      </c>
      <c r="H26" s="7">
        <v>0</v>
      </c>
      <c r="I26" s="22"/>
    </row>
    <row r="27" spans="1:9" ht="32.25" customHeight="1">
      <c r="A27" s="20"/>
      <c r="B27" s="21"/>
      <c r="C27" s="6">
        <v>2025</v>
      </c>
      <c r="D27" s="7">
        <f t="shared" si="2"/>
        <v>554.4</v>
      </c>
      <c r="E27" s="7">
        <v>0</v>
      </c>
      <c r="F27" s="7">
        <v>0</v>
      </c>
      <c r="G27" s="7">
        <v>554.4</v>
      </c>
      <c r="H27" s="7">
        <v>0</v>
      </c>
      <c r="I27" s="22"/>
    </row>
    <row r="28" spans="1:9" ht="13.9" customHeight="1">
      <c r="A28" s="20">
        <v>2</v>
      </c>
      <c r="B28" s="21" t="s">
        <v>22</v>
      </c>
      <c r="C28" s="6">
        <v>2022</v>
      </c>
      <c r="D28" s="7">
        <f t="shared" si="2"/>
        <v>500</v>
      </c>
      <c r="E28" s="7">
        <v>0</v>
      </c>
      <c r="F28" s="7">
        <v>0</v>
      </c>
      <c r="G28" s="7">
        <v>500</v>
      </c>
      <c r="H28" s="7">
        <v>0</v>
      </c>
      <c r="I28" s="26" t="s">
        <v>23</v>
      </c>
    </row>
    <row r="29" spans="1:9" ht="72.75" customHeight="1">
      <c r="A29" s="20"/>
      <c r="B29" s="21"/>
      <c r="C29" s="6">
        <v>2023</v>
      </c>
      <c r="D29" s="7">
        <f t="shared" si="2"/>
        <v>466.6</v>
      </c>
      <c r="E29" s="7">
        <v>0</v>
      </c>
      <c r="F29" s="7">
        <v>0</v>
      </c>
      <c r="G29" s="7">
        <v>466.6</v>
      </c>
      <c r="H29" s="7">
        <v>0</v>
      </c>
      <c r="I29" s="26"/>
    </row>
    <row r="30" spans="1:9" ht="12.75" customHeight="1">
      <c r="A30" s="20"/>
      <c r="B30" s="21"/>
      <c r="C30" s="6">
        <v>2024</v>
      </c>
      <c r="D30" s="7">
        <f t="shared" si="2"/>
        <v>462</v>
      </c>
      <c r="E30" s="7">
        <v>0</v>
      </c>
      <c r="F30" s="7">
        <v>0</v>
      </c>
      <c r="G30" s="7">
        <v>462</v>
      </c>
      <c r="H30" s="7">
        <v>0</v>
      </c>
      <c r="I30" s="26"/>
    </row>
    <row r="31" spans="1:9" ht="20.25" customHeight="1">
      <c r="A31" s="20"/>
      <c r="B31" s="21"/>
      <c r="C31" s="6">
        <v>2025</v>
      </c>
      <c r="D31" s="7">
        <f t="shared" si="2"/>
        <v>462</v>
      </c>
      <c r="E31" s="7">
        <v>0</v>
      </c>
      <c r="F31" s="7">
        <v>0</v>
      </c>
      <c r="G31" s="7">
        <v>462</v>
      </c>
      <c r="H31" s="7">
        <v>0</v>
      </c>
      <c r="I31" s="26"/>
    </row>
    <row r="32" spans="1:9" ht="20.25" customHeight="1">
      <c r="A32" s="20">
        <v>3</v>
      </c>
      <c r="B32" s="21" t="s">
        <v>24</v>
      </c>
      <c r="C32" s="6">
        <v>2022</v>
      </c>
      <c r="D32" s="7">
        <f t="shared" si="2"/>
        <v>109.9</v>
      </c>
      <c r="E32" s="7">
        <v>0</v>
      </c>
      <c r="F32" s="7">
        <v>0</v>
      </c>
      <c r="G32" s="7">
        <v>109.9</v>
      </c>
      <c r="H32" s="7">
        <v>0</v>
      </c>
      <c r="I32" s="22" t="s">
        <v>18</v>
      </c>
    </row>
    <row r="33" spans="1:9" ht="20.25" customHeight="1">
      <c r="A33" s="20"/>
      <c r="B33" s="21"/>
      <c r="C33" s="6">
        <v>2023</v>
      </c>
      <c r="D33" s="7">
        <f t="shared" si="2"/>
        <v>102.6</v>
      </c>
      <c r="E33" s="7">
        <v>0</v>
      </c>
      <c r="F33" s="7">
        <v>0</v>
      </c>
      <c r="G33" s="7">
        <v>102.6</v>
      </c>
      <c r="H33" s="7">
        <v>0</v>
      </c>
      <c r="I33" s="22"/>
    </row>
    <row r="34" spans="1:9" ht="20.25" customHeight="1">
      <c r="A34" s="20"/>
      <c r="B34" s="21"/>
      <c r="C34" s="6">
        <v>2024</v>
      </c>
      <c r="D34" s="7">
        <f t="shared" si="2"/>
        <v>101.5</v>
      </c>
      <c r="E34" s="7">
        <v>0</v>
      </c>
      <c r="F34" s="7">
        <v>0</v>
      </c>
      <c r="G34" s="7">
        <v>101.5</v>
      </c>
      <c r="H34" s="7">
        <v>0</v>
      </c>
      <c r="I34" s="22"/>
    </row>
    <row r="35" spans="1:9" ht="20.25" customHeight="1">
      <c r="A35" s="20"/>
      <c r="B35" s="21"/>
      <c r="C35" s="6">
        <v>2025</v>
      </c>
      <c r="D35" s="7">
        <f t="shared" si="2"/>
        <v>101.5</v>
      </c>
      <c r="E35" s="7">
        <v>0</v>
      </c>
      <c r="F35" s="7">
        <v>0</v>
      </c>
      <c r="G35" s="7">
        <v>101.5</v>
      </c>
      <c r="H35" s="7">
        <v>0</v>
      </c>
      <c r="I35" s="22"/>
    </row>
    <row r="36" spans="1:9" ht="19.899999999999999" customHeight="1">
      <c r="A36" s="20">
        <v>4</v>
      </c>
      <c r="B36" s="21" t="s">
        <v>25</v>
      </c>
      <c r="C36" s="6">
        <v>2022</v>
      </c>
      <c r="D36" s="7">
        <f t="shared" si="2"/>
        <v>4858.6000000000004</v>
      </c>
      <c r="E36" s="7">
        <v>0</v>
      </c>
      <c r="F36" s="7">
        <v>0</v>
      </c>
      <c r="G36" s="7">
        <v>4858.6000000000004</v>
      </c>
      <c r="H36" s="7">
        <v>0</v>
      </c>
      <c r="I36" s="22" t="s">
        <v>18</v>
      </c>
    </row>
    <row r="37" spans="1:9" ht="19.899999999999999" customHeight="1">
      <c r="A37" s="20"/>
      <c r="B37" s="21"/>
      <c r="C37" s="6">
        <v>2023</v>
      </c>
      <c r="D37" s="7">
        <f t="shared" si="2"/>
        <v>4822.1000000000004</v>
      </c>
      <c r="E37" s="7">
        <v>0</v>
      </c>
      <c r="F37" s="7">
        <v>0</v>
      </c>
      <c r="G37" s="7">
        <v>4822.1000000000004</v>
      </c>
      <c r="H37" s="7">
        <v>0</v>
      </c>
      <c r="I37" s="22"/>
    </row>
    <row r="38" spans="1:9" ht="19.899999999999999" customHeight="1">
      <c r="A38" s="20"/>
      <c r="B38" s="21"/>
      <c r="C38" s="6">
        <v>2024</v>
      </c>
      <c r="D38" s="7">
        <f t="shared" si="2"/>
        <v>3554.8</v>
      </c>
      <c r="E38" s="7">
        <v>0</v>
      </c>
      <c r="F38" s="7">
        <v>0</v>
      </c>
      <c r="G38" s="7">
        <v>3554.8</v>
      </c>
      <c r="H38" s="7">
        <v>0</v>
      </c>
      <c r="I38" s="22"/>
    </row>
    <row r="39" spans="1:9" ht="19.899999999999999" customHeight="1">
      <c r="A39" s="20"/>
      <c r="B39" s="21"/>
      <c r="C39" s="6">
        <v>2025</v>
      </c>
      <c r="D39" s="7">
        <f t="shared" si="2"/>
        <v>3554.8</v>
      </c>
      <c r="E39" s="7">
        <v>0</v>
      </c>
      <c r="F39" s="7">
        <v>0</v>
      </c>
      <c r="G39" s="7">
        <v>3554.8</v>
      </c>
      <c r="H39" s="7">
        <v>0</v>
      </c>
      <c r="I39" s="22"/>
    </row>
    <row r="40" spans="1:9" ht="21" customHeight="1">
      <c r="A40" s="20">
        <v>5</v>
      </c>
      <c r="B40" s="21" t="s">
        <v>26</v>
      </c>
      <c r="C40" s="6">
        <v>2022</v>
      </c>
      <c r="D40" s="7">
        <f t="shared" si="2"/>
        <v>16900</v>
      </c>
      <c r="E40" s="7">
        <v>0</v>
      </c>
      <c r="F40" s="7">
        <v>0</v>
      </c>
      <c r="G40" s="7">
        <v>16900</v>
      </c>
      <c r="H40" s="7">
        <v>0</v>
      </c>
      <c r="I40" s="22" t="s">
        <v>18</v>
      </c>
    </row>
    <row r="41" spans="1:9" ht="20.25" customHeight="1">
      <c r="A41" s="20"/>
      <c r="B41" s="21"/>
      <c r="C41" s="6">
        <v>2023</v>
      </c>
      <c r="D41" s="7">
        <f t="shared" si="2"/>
        <v>15770.3</v>
      </c>
      <c r="E41" s="7">
        <v>0</v>
      </c>
      <c r="F41" s="7">
        <v>0</v>
      </c>
      <c r="G41" s="7">
        <v>15770.3</v>
      </c>
      <c r="H41" s="7">
        <v>0</v>
      </c>
      <c r="I41" s="22"/>
    </row>
    <row r="42" spans="1:9" ht="22.5" customHeight="1">
      <c r="A42" s="20"/>
      <c r="B42" s="21"/>
      <c r="C42" s="6">
        <v>2024</v>
      </c>
      <c r="D42" s="7">
        <f t="shared" si="2"/>
        <v>15615.6</v>
      </c>
      <c r="E42" s="7">
        <v>0</v>
      </c>
      <c r="F42" s="7">
        <v>0</v>
      </c>
      <c r="G42" s="7">
        <v>15615.6</v>
      </c>
      <c r="H42" s="7">
        <v>0</v>
      </c>
      <c r="I42" s="22"/>
    </row>
    <row r="43" spans="1:9" ht="30.75" customHeight="1">
      <c r="A43" s="20"/>
      <c r="B43" s="21"/>
      <c r="C43" s="6">
        <v>2025</v>
      </c>
      <c r="D43" s="7">
        <f t="shared" si="2"/>
        <v>15615.6</v>
      </c>
      <c r="E43" s="7">
        <v>0</v>
      </c>
      <c r="F43" s="7">
        <v>0</v>
      </c>
      <c r="G43" s="7">
        <v>15615.6</v>
      </c>
      <c r="H43" s="7">
        <v>0</v>
      </c>
      <c r="I43" s="22"/>
    </row>
    <row r="44" spans="1:9" ht="13.9" customHeight="1">
      <c r="A44" s="20">
        <v>6</v>
      </c>
      <c r="B44" s="21" t="s">
        <v>27</v>
      </c>
      <c r="C44" s="6">
        <v>2022</v>
      </c>
      <c r="D44" s="7">
        <f t="shared" si="2"/>
        <v>100</v>
      </c>
      <c r="E44" s="7">
        <v>0</v>
      </c>
      <c r="F44" s="7">
        <v>0</v>
      </c>
      <c r="G44" s="7">
        <v>100</v>
      </c>
      <c r="H44" s="7">
        <v>0</v>
      </c>
      <c r="I44" s="22" t="s">
        <v>18</v>
      </c>
    </row>
    <row r="45" spans="1:9">
      <c r="A45" s="20"/>
      <c r="B45" s="21"/>
      <c r="C45" s="6">
        <v>2023</v>
      </c>
      <c r="D45" s="7">
        <f t="shared" si="2"/>
        <v>93.3</v>
      </c>
      <c r="E45" s="7">
        <v>0</v>
      </c>
      <c r="F45" s="7">
        <v>0</v>
      </c>
      <c r="G45" s="7">
        <v>93.3</v>
      </c>
      <c r="H45" s="7">
        <v>0</v>
      </c>
      <c r="I45" s="22"/>
    </row>
    <row r="46" spans="1:9" ht="19.5" customHeight="1">
      <c r="A46" s="20"/>
      <c r="B46" s="21"/>
      <c r="C46" s="6">
        <v>2024</v>
      </c>
      <c r="D46" s="7">
        <f t="shared" si="2"/>
        <v>92.4</v>
      </c>
      <c r="E46" s="7">
        <v>0</v>
      </c>
      <c r="F46" s="7">
        <v>0</v>
      </c>
      <c r="G46" s="7">
        <v>92.4</v>
      </c>
      <c r="H46" s="7">
        <v>0</v>
      </c>
      <c r="I46" s="22"/>
    </row>
    <row r="47" spans="1:9" ht="35.25" customHeight="1">
      <c r="A47" s="20"/>
      <c r="B47" s="21"/>
      <c r="C47" s="6">
        <v>2025</v>
      </c>
      <c r="D47" s="7">
        <f t="shared" si="2"/>
        <v>92.4</v>
      </c>
      <c r="E47" s="7">
        <v>0</v>
      </c>
      <c r="F47" s="7">
        <v>0</v>
      </c>
      <c r="G47" s="7">
        <v>92.4</v>
      </c>
      <c r="H47" s="7">
        <v>0</v>
      </c>
      <c r="I47" s="22"/>
    </row>
    <row r="48" spans="1:9" ht="19.5" customHeight="1">
      <c r="A48" s="20">
        <v>7</v>
      </c>
      <c r="B48" s="21" t="s">
        <v>28</v>
      </c>
      <c r="C48" s="6">
        <v>2022</v>
      </c>
      <c r="D48" s="7">
        <f t="shared" si="2"/>
        <v>14700</v>
      </c>
      <c r="E48" s="7">
        <v>0</v>
      </c>
      <c r="F48" s="7">
        <v>0</v>
      </c>
      <c r="G48" s="7">
        <v>14700</v>
      </c>
      <c r="H48" s="7">
        <v>0</v>
      </c>
      <c r="I48" s="26" t="s">
        <v>23</v>
      </c>
    </row>
    <row r="49" spans="1:9" ht="20.25" customHeight="1">
      <c r="A49" s="20"/>
      <c r="B49" s="21"/>
      <c r="C49" s="6">
        <v>2023</v>
      </c>
      <c r="D49" s="7">
        <f t="shared" si="2"/>
        <v>14200</v>
      </c>
      <c r="E49" s="7">
        <v>0</v>
      </c>
      <c r="F49" s="7">
        <v>0</v>
      </c>
      <c r="G49" s="7">
        <v>14200</v>
      </c>
      <c r="H49" s="7">
        <v>0</v>
      </c>
      <c r="I49" s="26"/>
    </row>
    <row r="50" spans="1:9" ht="22.5" customHeight="1">
      <c r="A50" s="20"/>
      <c r="B50" s="21"/>
      <c r="C50" s="6">
        <v>2024</v>
      </c>
      <c r="D50" s="7">
        <f t="shared" si="2"/>
        <v>14768</v>
      </c>
      <c r="E50" s="7">
        <v>0</v>
      </c>
      <c r="F50" s="7">
        <v>0</v>
      </c>
      <c r="G50" s="7">
        <v>14768</v>
      </c>
      <c r="H50" s="7">
        <v>0</v>
      </c>
      <c r="I50" s="26"/>
    </row>
    <row r="51" spans="1:9" ht="51.6" customHeight="1">
      <c r="A51" s="20"/>
      <c r="B51" s="21"/>
      <c r="C51" s="6">
        <v>2025</v>
      </c>
      <c r="D51" s="7">
        <f t="shared" si="2"/>
        <v>14768</v>
      </c>
      <c r="E51" s="7">
        <v>0</v>
      </c>
      <c r="F51" s="7">
        <v>0</v>
      </c>
      <c r="G51" s="7">
        <v>14768</v>
      </c>
      <c r="H51" s="7">
        <v>0</v>
      </c>
      <c r="I51" s="26"/>
    </row>
    <row r="52" spans="1:9" ht="23.25" customHeight="1">
      <c r="A52" s="20">
        <v>8</v>
      </c>
      <c r="B52" s="21" t="s">
        <v>29</v>
      </c>
      <c r="C52" s="6">
        <v>2022</v>
      </c>
      <c r="D52" s="7">
        <f t="shared" si="2"/>
        <v>4300</v>
      </c>
      <c r="E52" s="7">
        <v>0</v>
      </c>
      <c r="F52" s="7">
        <v>0</v>
      </c>
      <c r="G52" s="7">
        <v>4300</v>
      </c>
      <c r="H52" s="7">
        <v>0</v>
      </c>
      <c r="I52" s="26" t="s">
        <v>23</v>
      </c>
    </row>
    <row r="53" spans="1:9" ht="30" customHeight="1">
      <c r="A53" s="20"/>
      <c r="B53" s="21"/>
      <c r="C53" s="6">
        <v>2023</v>
      </c>
      <c r="D53" s="7">
        <f t="shared" si="2"/>
        <v>4500</v>
      </c>
      <c r="E53" s="7">
        <v>0</v>
      </c>
      <c r="F53" s="7">
        <v>0</v>
      </c>
      <c r="G53" s="7">
        <v>4500</v>
      </c>
      <c r="H53" s="7">
        <v>0</v>
      </c>
      <c r="I53" s="26"/>
    </row>
    <row r="54" spans="1:9" ht="30.75" customHeight="1">
      <c r="A54" s="20"/>
      <c r="B54" s="21"/>
      <c r="C54" s="6">
        <v>2024</v>
      </c>
      <c r="D54" s="7">
        <f t="shared" si="2"/>
        <v>4680</v>
      </c>
      <c r="E54" s="7">
        <v>0</v>
      </c>
      <c r="F54" s="7">
        <v>0</v>
      </c>
      <c r="G54" s="7">
        <v>4680</v>
      </c>
      <c r="H54" s="7">
        <v>0</v>
      </c>
      <c r="I54" s="26"/>
    </row>
    <row r="55" spans="1:9" ht="30" customHeight="1">
      <c r="A55" s="20"/>
      <c r="B55" s="21"/>
      <c r="C55" s="6">
        <v>2025</v>
      </c>
      <c r="D55" s="7">
        <f t="shared" si="2"/>
        <v>4680</v>
      </c>
      <c r="E55" s="7">
        <v>0</v>
      </c>
      <c r="F55" s="7">
        <v>0</v>
      </c>
      <c r="G55" s="7">
        <v>4680</v>
      </c>
      <c r="H55" s="7">
        <v>0</v>
      </c>
      <c r="I55" s="26"/>
    </row>
    <row r="56" spans="1:9" ht="30" customHeight="1">
      <c r="A56" s="20">
        <v>9</v>
      </c>
      <c r="B56" s="21" t="s">
        <v>30</v>
      </c>
      <c r="C56" s="6">
        <v>2022</v>
      </c>
      <c r="D56" s="7">
        <f t="shared" si="2"/>
        <v>1412.8</v>
      </c>
      <c r="E56" s="7">
        <v>0</v>
      </c>
      <c r="F56" s="7">
        <v>0</v>
      </c>
      <c r="G56" s="7">
        <v>1412.8</v>
      </c>
      <c r="H56" s="7">
        <v>0</v>
      </c>
      <c r="I56" s="26" t="s">
        <v>23</v>
      </c>
    </row>
    <row r="57" spans="1:9" ht="30" customHeight="1">
      <c r="A57" s="20"/>
      <c r="B57" s="21"/>
      <c r="C57" s="6">
        <v>2023</v>
      </c>
      <c r="D57" s="7">
        <f t="shared" si="2"/>
        <v>1318.4</v>
      </c>
      <c r="E57" s="7">
        <v>0</v>
      </c>
      <c r="F57" s="7">
        <v>0</v>
      </c>
      <c r="G57" s="7">
        <v>1318.4</v>
      </c>
      <c r="H57" s="7">
        <v>0</v>
      </c>
      <c r="I57" s="26"/>
    </row>
    <row r="58" spans="1:9" ht="30" customHeight="1">
      <c r="A58" s="20"/>
      <c r="B58" s="21"/>
      <c r="C58" s="6">
        <v>2024</v>
      </c>
      <c r="D58" s="7">
        <f t="shared" si="2"/>
        <v>1305.4000000000001</v>
      </c>
      <c r="E58" s="7">
        <v>0</v>
      </c>
      <c r="F58" s="7">
        <v>0</v>
      </c>
      <c r="G58" s="7">
        <v>1305.4000000000001</v>
      </c>
      <c r="H58" s="7">
        <v>0</v>
      </c>
      <c r="I58" s="26"/>
    </row>
    <row r="59" spans="1:9" ht="30" customHeight="1">
      <c r="A59" s="20"/>
      <c r="B59" s="21"/>
      <c r="C59" s="6">
        <v>2025</v>
      </c>
      <c r="D59" s="7">
        <f t="shared" si="2"/>
        <v>1305.4000000000001</v>
      </c>
      <c r="E59" s="7">
        <v>0</v>
      </c>
      <c r="F59" s="7">
        <v>0</v>
      </c>
      <c r="G59" s="7">
        <v>1305.4000000000001</v>
      </c>
      <c r="H59" s="7">
        <v>0</v>
      </c>
      <c r="I59" s="26"/>
    </row>
    <row r="60" spans="1:9" ht="32.25" customHeight="1">
      <c r="A60" s="20">
        <v>10</v>
      </c>
      <c r="B60" s="21" t="s">
        <v>31</v>
      </c>
      <c r="C60" s="6">
        <v>2022</v>
      </c>
      <c r="D60" s="7">
        <f t="shared" si="2"/>
        <v>1379.5610000000001</v>
      </c>
      <c r="E60" s="7">
        <v>0</v>
      </c>
      <c r="F60" s="7">
        <v>1255.4000000000001</v>
      </c>
      <c r="G60" s="7">
        <v>124.161</v>
      </c>
      <c r="H60" s="7">
        <v>0</v>
      </c>
      <c r="I60" s="26" t="s">
        <v>23</v>
      </c>
    </row>
    <row r="61" spans="1:9" ht="31.5" customHeight="1">
      <c r="A61" s="20"/>
      <c r="B61" s="21"/>
      <c r="C61" s="6">
        <v>2023</v>
      </c>
      <c r="D61" s="7">
        <f t="shared" si="2"/>
        <v>115.9</v>
      </c>
      <c r="E61" s="7">
        <v>0</v>
      </c>
      <c r="F61" s="7">
        <v>0</v>
      </c>
      <c r="G61" s="7">
        <v>115.9</v>
      </c>
      <c r="H61" s="7">
        <v>0</v>
      </c>
      <c r="I61" s="26"/>
    </row>
    <row r="62" spans="1:9" ht="27" customHeight="1">
      <c r="A62" s="20"/>
      <c r="B62" s="21"/>
      <c r="C62" s="6">
        <v>2024</v>
      </c>
      <c r="D62" s="7">
        <f t="shared" si="2"/>
        <v>114.7</v>
      </c>
      <c r="E62" s="7">
        <v>0</v>
      </c>
      <c r="F62" s="7">
        <v>0</v>
      </c>
      <c r="G62" s="7">
        <v>114.7</v>
      </c>
      <c r="H62" s="7">
        <v>0</v>
      </c>
      <c r="I62" s="26"/>
    </row>
    <row r="63" spans="1:9" ht="28.5" customHeight="1">
      <c r="A63" s="20"/>
      <c r="B63" s="21"/>
      <c r="C63" s="6">
        <v>2025</v>
      </c>
      <c r="D63" s="7">
        <f t="shared" si="2"/>
        <v>114.7</v>
      </c>
      <c r="E63" s="7">
        <v>0</v>
      </c>
      <c r="F63" s="7">
        <v>0</v>
      </c>
      <c r="G63" s="7">
        <v>114.7</v>
      </c>
      <c r="H63" s="7">
        <v>0</v>
      </c>
      <c r="I63" s="26"/>
    </row>
    <row r="64" spans="1:9" s="1" customFormat="1" ht="12.75" customHeight="1">
      <c r="A64" s="23" t="s">
        <v>19</v>
      </c>
      <c r="B64" s="23"/>
      <c r="C64" s="5">
        <v>2022</v>
      </c>
      <c r="D64" s="8">
        <f>D24+D28+D32+D36+D40+D44+D48+D52+D56+D60</f>
        <v>44860.861000000004</v>
      </c>
      <c r="E64" s="8">
        <v>0</v>
      </c>
      <c r="F64" s="8">
        <f t="shared" ref="F64:G67" si="3">F24+F28+F32+F36+F40+F44+F48+F52+F56+F60</f>
        <v>1255.4000000000001</v>
      </c>
      <c r="G64" s="8">
        <f t="shared" si="3"/>
        <v>43605.461000000003</v>
      </c>
      <c r="H64" s="8">
        <v>0</v>
      </c>
      <c r="I64" s="24"/>
    </row>
    <row r="65" spans="1:9" s="1" customFormat="1" ht="12.75">
      <c r="A65" s="23"/>
      <c r="B65" s="23"/>
      <c r="C65" s="5">
        <v>2023</v>
      </c>
      <c r="D65" s="8">
        <f>D25+D29+D33+D37+D41+D45+D49+D53+D57+D61</f>
        <v>41949.100000000006</v>
      </c>
      <c r="E65" s="8">
        <v>0</v>
      </c>
      <c r="F65" s="8">
        <f t="shared" si="3"/>
        <v>0</v>
      </c>
      <c r="G65" s="8">
        <f t="shared" si="3"/>
        <v>41949.100000000006</v>
      </c>
      <c r="H65" s="8">
        <v>0</v>
      </c>
      <c r="I65" s="24"/>
    </row>
    <row r="66" spans="1:9" s="1" customFormat="1" ht="12.75">
      <c r="A66" s="23"/>
      <c r="B66" s="23"/>
      <c r="C66" s="5">
        <v>2024</v>
      </c>
      <c r="D66" s="8">
        <f>D26+D30+D34+D38+D42+D46+D50+D54+D58+D62</f>
        <v>41248.800000000003</v>
      </c>
      <c r="E66" s="8">
        <v>0</v>
      </c>
      <c r="F66" s="8">
        <f t="shared" si="3"/>
        <v>0</v>
      </c>
      <c r="G66" s="8">
        <f t="shared" si="3"/>
        <v>41248.800000000003</v>
      </c>
      <c r="H66" s="8">
        <v>0</v>
      </c>
      <c r="I66" s="24"/>
    </row>
    <row r="67" spans="1:9" s="1" customFormat="1" ht="12.75">
      <c r="A67" s="23"/>
      <c r="B67" s="23"/>
      <c r="C67" s="5">
        <v>2025</v>
      </c>
      <c r="D67" s="8">
        <f>D27+D31+D35+D39+D43+D47+D51+D55+D59+D63</f>
        <v>41248.800000000003</v>
      </c>
      <c r="E67" s="8">
        <v>0</v>
      </c>
      <c r="F67" s="8">
        <f t="shared" si="3"/>
        <v>0</v>
      </c>
      <c r="G67" s="8">
        <f t="shared" si="3"/>
        <v>41248.800000000003</v>
      </c>
      <c r="H67" s="8">
        <v>0</v>
      </c>
      <c r="I67" s="24"/>
    </row>
    <row r="68" spans="1:9" s="1" customFormat="1" ht="12.75" customHeight="1">
      <c r="A68" s="25" t="s">
        <v>32</v>
      </c>
      <c r="B68" s="25"/>
      <c r="C68" s="25"/>
      <c r="D68" s="25"/>
      <c r="E68" s="25"/>
      <c r="F68" s="25"/>
      <c r="G68" s="25"/>
      <c r="H68" s="25"/>
      <c r="I68" s="25"/>
    </row>
    <row r="69" spans="1:9" s="1" customFormat="1" ht="23.25" customHeight="1">
      <c r="A69" s="20">
        <v>1</v>
      </c>
      <c r="B69" s="21" t="s">
        <v>33</v>
      </c>
      <c r="C69" s="6">
        <v>2022</v>
      </c>
      <c r="D69" s="7">
        <f>E69+F69+G69+H69</f>
        <v>564.29999999999995</v>
      </c>
      <c r="E69" s="7">
        <v>0</v>
      </c>
      <c r="F69" s="7">
        <v>0</v>
      </c>
      <c r="G69" s="7">
        <v>564.29999999999995</v>
      </c>
      <c r="H69" s="7">
        <v>0</v>
      </c>
      <c r="I69" s="26" t="s">
        <v>23</v>
      </c>
    </row>
    <row r="70" spans="1:9" s="1" customFormat="1" ht="24" customHeight="1">
      <c r="A70" s="20"/>
      <c r="B70" s="21"/>
      <c r="C70" s="6">
        <v>2023</v>
      </c>
      <c r="D70" s="7">
        <f t="shared" ref="D70:D80" si="4">E70+F70+G70+H70</f>
        <v>526.6</v>
      </c>
      <c r="E70" s="7">
        <v>0</v>
      </c>
      <c r="F70" s="7">
        <v>0</v>
      </c>
      <c r="G70" s="7">
        <v>526.6</v>
      </c>
      <c r="H70" s="7">
        <v>0</v>
      </c>
      <c r="I70" s="26"/>
    </row>
    <row r="71" spans="1:9" s="1" customFormat="1" ht="31.5" customHeight="1">
      <c r="A71" s="20"/>
      <c r="B71" s="21"/>
      <c r="C71" s="6">
        <v>2024</v>
      </c>
      <c r="D71" s="7">
        <f t="shared" si="4"/>
        <v>521.4</v>
      </c>
      <c r="E71" s="7">
        <v>0</v>
      </c>
      <c r="F71" s="7">
        <v>0</v>
      </c>
      <c r="G71" s="7">
        <v>521.4</v>
      </c>
      <c r="H71" s="7">
        <v>0</v>
      </c>
      <c r="I71" s="26"/>
    </row>
    <row r="72" spans="1:9" s="1" customFormat="1" ht="45" customHeight="1">
      <c r="A72" s="20"/>
      <c r="B72" s="21"/>
      <c r="C72" s="6">
        <v>2025</v>
      </c>
      <c r="D72" s="7">
        <f t="shared" si="4"/>
        <v>521.4</v>
      </c>
      <c r="E72" s="7">
        <v>0</v>
      </c>
      <c r="F72" s="7">
        <v>0</v>
      </c>
      <c r="G72" s="7">
        <v>521.4</v>
      </c>
      <c r="H72" s="7">
        <v>0</v>
      </c>
      <c r="I72" s="26"/>
    </row>
    <row r="73" spans="1:9" s="1" customFormat="1" ht="18.75" customHeight="1">
      <c r="A73" s="20">
        <v>2</v>
      </c>
      <c r="B73" s="21" t="s">
        <v>34</v>
      </c>
      <c r="C73" s="6">
        <v>2022</v>
      </c>
      <c r="D73" s="7">
        <f t="shared" si="4"/>
        <v>60517.3</v>
      </c>
      <c r="E73" s="7">
        <v>0</v>
      </c>
      <c r="F73" s="7">
        <v>0</v>
      </c>
      <c r="G73" s="7">
        <v>60517.3</v>
      </c>
      <c r="H73" s="7">
        <v>0</v>
      </c>
      <c r="I73" s="26" t="s">
        <v>23</v>
      </c>
    </row>
    <row r="74" spans="1:9" s="1" customFormat="1" ht="20.25" customHeight="1">
      <c r="A74" s="20"/>
      <c r="B74" s="21"/>
      <c r="C74" s="6">
        <v>2023</v>
      </c>
      <c r="D74" s="7">
        <f t="shared" si="4"/>
        <v>62182.5</v>
      </c>
      <c r="E74" s="7">
        <v>0</v>
      </c>
      <c r="F74" s="7">
        <v>0</v>
      </c>
      <c r="G74" s="7">
        <v>62182.5</v>
      </c>
      <c r="H74" s="7">
        <v>0</v>
      </c>
      <c r="I74" s="26"/>
    </row>
    <row r="75" spans="1:9" s="1" customFormat="1" ht="29.25" customHeight="1">
      <c r="A75" s="20"/>
      <c r="B75" s="21"/>
      <c r="C75" s="6">
        <v>2024</v>
      </c>
      <c r="D75" s="7">
        <f t="shared" si="4"/>
        <v>64669.8</v>
      </c>
      <c r="E75" s="7">
        <v>0</v>
      </c>
      <c r="F75" s="7">
        <v>0</v>
      </c>
      <c r="G75" s="7">
        <v>64669.8</v>
      </c>
      <c r="H75" s="7">
        <v>0</v>
      </c>
      <c r="I75" s="26"/>
    </row>
    <row r="76" spans="1:9" s="1" customFormat="1" ht="52.5" customHeight="1">
      <c r="A76" s="20"/>
      <c r="B76" s="21"/>
      <c r="C76" s="6">
        <v>2025</v>
      </c>
      <c r="D76" s="7">
        <f t="shared" si="4"/>
        <v>64669.8</v>
      </c>
      <c r="E76" s="7">
        <v>0</v>
      </c>
      <c r="F76" s="7">
        <v>0</v>
      </c>
      <c r="G76" s="7">
        <v>64669.8</v>
      </c>
      <c r="H76" s="7">
        <v>0</v>
      </c>
      <c r="I76" s="26"/>
    </row>
    <row r="77" spans="1:9" s="1" customFormat="1" ht="24" customHeight="1">
      <c r="A77" s="20">
        <v>3</v>
      </c>
      <c r="B77" s="21" t="s">
        <v>35</v>
      </c>
      <c r="C77" s="6">
        <v>2022</v>
      </c>
      <c r="D77" s="7">
        <f t="shared" si="4"/>
        <v>596.5</v>
      </c>
      <c r="E77" s="7">
        <v>0</v>
      </c>
      <c r="F77" s="7">
        <v>0</v>
      </c>
      <c r="G77" s="7">
        <v>596.5</v>
      </c>
      <c r="H77" s="7">
        <v>0</v>
      </c>
      <c r="I77" s="26" t="s">
        <v>36</v>
      </c>
    </row>
    <row r="78" spans="1:9" s="1" customFormat="1" ht="27" customHeight="1">
      <c r="A78" s="20"/>
      <c r="B78" s="21"/>
      <c r="C78" s="6">
        <v>2023</v>
      </c>
      <c r="D78" s="7">
        <f t="shared" si="4"/>
        <v>556.6</v>
      </c>
      <c r="E78" s="7">
        <v>0</v>
      </c>
      <c r="F78" s="7">
        <v>0</v>
      </c>
      <c r="G78" s="7">
        <v>556.6</v>
      </c>
      <c r="H78" s="7">
        <v>0</v>
      </c>
      <c r="I78" s="26"/>
    </row>
    <row r="79" spans="1:9" s="1" customFormat="1" ht="20.25" customHeight="1">
      <c r="A79" s="20"/>
      <c r="B79" s="21"/>
      <c r="C79" s="6">
        <v>2024</v>
      </c>
      <c r="D79" s="7">
        <f t="shared" si="4"/>
        <v>551.20000000000005</v>
      </c>
      <c r="E79" s="7">
        <v>0</v>
      </c>
      <c r="F79" s="7">
        <v>0</v>
      </c>
      <c r="G79" s="7">
        <v>551.20000000000005</v>
      </c>
      <c r="H79" s="7">
        <v>0</v>
      </c>
      <c r="I79" s="26"/>
    </row>
    <row r="80" spans="1:9" s="1" customFormat="1" ht="25.5" customHeight="1">
      <c r="A80" s="20"/>
      <c r="B80" s="21"/>
      <c r="C80" s="6">
        <v>2025</v>
      </c>
      <c r="D80" s="7">
        <f t="shared" si="4"/>
        <v>551.20000000000005</v>
      </c>
      <c r="E80" s="7">
        <v>0</v>
      </c>
      <c r="F80" s="7">
        <v>0</v>
      </c>
      <c r="G80" s="7">
        <v>551.20000000000005</v>
      </c>
      <c r="H80" s="7">
        <v>0</v>
      </c>
      <c r="I80" s="26"/>
    </row>
    <row r="81" spans="1:9" s="1" customFormat="1" ht="12.75" customHeight="1">
      <c r="A81" s="23" t="s">
        <v>19</v>
      </c>
      <c r="B81" s="23" t="s">
        <v>37</v>
      </c>
      <c r="C81" s="5">
        <v>2022</v>
      </c>
      <c r="D81" s="8">
        <f t="shared" ref="D81:G84" si="5">D69+D73+D77</f>
        <v>61678.100000000006</v>
      </c>
      <c r="E81" s="8">
        <f t="shared" si="5"/>
        <v>0</v>
      </c>
      <c r="F81" s="8">
        <f t="shared" si="5"/>
        <v>0</v>
      </c>
      <c r="G81" s="8">
        <f t="shared" si="5"/>
        <v>61678.100000000006</v>
      </c>
      <c r="H81" s="8">
        <v>0</v>
      </c>
      <c r="I81" s="24"/>
    </row>
    <row r="82" spans="1:9" s="1" customFormat="1" ht="12.75">
      <c r="A82" s="23"/>
      <c r="B82" s="23"/>
      <c r="C82" s="5">
        <v>2023</v>
      </c>
      <c r="D82" s="8">
        <f t="shared" si="5"/>
        <v>63265.7</v>
      </c>
      <c r="E82" s="8">
        <f t="shared" si="5"/>
        <v>0</v>
      </c>
      <c r="F82" s="8">
        <f t="shared" si="5"/>
        <v>0</v>
      </c>
      <c r="G82" s="8">
        <f t="shared" si="5"/>
        <v>63265.7</v>
      </c>
      <c r="H82" s="8">
        <v>0</v>
      </c>
      <c r="I82" s="24"/>
    </row>
    <row r="83" spans="1:9" s="1" customFormat="1" ht="12.75">
      <c r="A83" s="23"/>
      <c r="B83" s="23"/>
      <c r="C83" s="5">
        <v>2024</v>
      </c>
      <c r="D83" s="8">
        <f t="shared" si="5"/>
        <v>65742.400000000009</v>
      </c>
      <c r="E83" s="8">
        <f t="shared" si="5"/>
        <v>0</v>
      </c>
      <c r="F83" s="8">
        <f t="shared" si="5"/>
        <v>0</v>
      </c>
      <c r="G83" s="8">
        <f t="shared" si="5"/>
        <v>65742.400000000009</v>
      </c>
      <c r="H83" s="8">
        <v>0</v>
      </c>
      <c r="I83" s="24"/>
    </row>
    <row r="84" spans="1:9" s="1" customFormat="1" ht="12.75">
      <c r="A84" s="23"/>
      <c r="B84" s="23"/>
      <c r="C84" s="5">
        <v>2025</v>
      </c>
      <c r="D84" s="8">
        <f t="shared" si="5"/>
        <v>65742.400000000009</v>
      </c>
      <c r="E84" s="8">
        <f t="shared" si="5"/>
        <v>0</v>
      </c>
      <c r="F84" s="8">
        <f t="shared" si="5"/>
        <v>0</v>
      </c>
      <c r="G84" s="8">
        <f t="shared" si="5"/>
        <v>65742.400000000009</v>
      </c>
      <c r="H84" s="8">
        <v>0</v>
      </c>
      <c r="I84" s="24"/>
    </row>
    <row r="85" spans="1:9" ht="13.9" customHeight="1">
      <c r="A85" s="27" t="s">
        <v>38</v>
      </c>
      <c r="B85" s="27"/>
      <c r="C85" s="27"/>
      <c r="D85" s="27"/>
      <c r="E85" s="27"/>
      <c r="F85" s="27"/>
      <c r="G85" s="27"/>
      <c r="H85" s="27"/>
      <c r="I85" s="27"/>
    </row>
    <row r="86" spans="1:9" ht="13.9" customHeight="1">
      <c r="A86" s="19" t="s">
        <v>39</v>
      </c>
      <c r="B86" s="19"/>
      <c r="C86" s="19"/>
      <c r="D86" s="19"/>
      <c r="E86" s="19"/>
      <c r="F86" s="19"/>
      <c r="G86" s="19"/>
      <c r="H86" s="19"/>
      <c r="I86" s="19"/>
    </row>
    <row r="87" spans="1:9" ht="24" customHeight="1">
      <c r="A87" s="20">
        <v>1</v>
      </c>
      <c r="B87" s="28" t="s">
        <v>40</v>
      </c>
      <c r="C87" s="6">
        <v>2022</v>
      </c>
      <c r="D87" s="7">
        <f>E87+F87+G87+H87</f>
        <v>3581.18</v>
      </c>
      <c r="E87" s="7">
        <v>0</v>
      </c>
      <c r="F87" s="7">
        <v>0</v>
      </c>
      <c r="G87" s="7">
        <v>3581.18</v>
      </c>
      <c r="H87" s="7">
        <v>0</v>
      </c>
      <c r="I87" s="22" t="s">
        <v>16</v>
      </c>
    </row>
    <row r="88" spans="1:9" ht="18.75" customHeight="1">
      <c r="A88" s="20"/>
      <c r="B88" s="28"/>
      <c r="C88" s="6">
        <v>2023</v>
      </c>
      <c r="D88" s="7">
        <f t="shared" ref="D88:D90" si="6">E88+F88+G88+H88</f>
        <v>3341.8</v>
      </c>
      <c r="E88" s="7">
        <v>0</v>
      </c>
      <c r="F88" s="7">
        <v>0</v>
      </c>
      <c r="G88" s="7">
        <v>3341.8</v>
      </c>
      <c r="H88" s="7">
        <v>0</v>
      </c>
      <c r="I88" s="22"/>
    </row>
    <row r="89" spans="1:9" ht="19.5" customHeight="1">
      <c r="A89" s="20"/>
      <c r="B89" s="28"/>
      <c r="C89" s="6">
        <v>2024</v>
      </c>
      <c r="D89" s="7">
        <f t="shared" si="6"/>
        <v>3309</v>
      </c>
      <c r="E89" s="7">
        <v>0</v>
      </c>
      <c r="F89" s="7">
        <v>0</v>
      </c>
      <c r="G89" s="7">
        <v>3309</v>
      </c>
      <c r="H89" s="7">
        <v>0</v>
      </c>
      <c r="I89" s="22"/>
    </row>
    <row r="90" spans="1:9" ht="18.75" customHeight="1">
      <c r="A90" s="20"/>
      <c r="B90" s="28"/>
      <c r="C90" s="6">
        <v>2025</v>
      </c>
      <c r="D90" s="7">
        <f t="shared" si="6"/>
        <v>3309</v>
      </c>
      <c r="E90" s="7">
        <v>0</v>
      </c>
      <c r="F90" s="7">
        <v>0</v>
      </c>
      <c r="G90" s="7">
        <v>3309</v>
      </c>
      <c r="H90" s="7">
        <v>0</v>
      </c>
      <c r="I90" s="22"/>
    </row>
    <row r="91" spans="1:9" s="1" customFormat="1" ht="12.75" customHeight="1">
      <c r="A91" s="23" t="s">
        <v>19</v>
      </c>
      <c r="B91" s="23"/>
      <c r="C91" s="5">
        <v>2022</v>
      </c>
      <c r="D91" s="8">
        <f t="shared" ref="D91:H94" si="7">D87</f>
        <v>3581.18</v>
      </c>
      <c r="E91" s="8">
        <f t="shared" si="7"/>
        <v>0</v>
      </c>
      <c r="F91" s="8">
        <f t="shared" si="7"/>
        <v>0</v>
      </c>
      <c r="G91" s="8">
        <f t="shared" si="7"/>
        <v>3581.18</v>
      </c>
      <c r="H91" s="8">
        <f t="shared" si="7"/>
        <v>0</v>
      </c>
      <c r="I91" s="24"/>
    </row>
    <row r="92" spans="1:9" s="1" customFormat="1" ht="12.75">
      <c r="A92" s="23"/>
      <c r="B92" s="23"/>
      <c r="C92" s="5">
        <v>2023</v>
      </c>
      <c r="D92" s="8">
        <f t="shared" si="7"/>
        <v>3341.8</v>
      </c>
      <c r="E92" s="8">
        <f t="shared" si="7"/>
        <v>0</v>
      </c>
      <c r="F92" s="8">
        <f t="shared" si="7"/>
        <v>0</v>
      </c>
      <c r="G92" s="8">
        <f t="shared" si="7"/>
        <v>3341.8</v>
      </c>
      <c r="H92" s="8">
        <f t="shared" si="7"/>
        <v>0</v>
      </c>
      <c r="I92" s="24"/>
    </row>
    <row r="93" spans="1:9" s="1" customFormat="1" ht="12.75">
      <c r="A93" s="23"/>
      <c r="B93" s="23"/>
      <c r="C93" s="5">
        <v>2024</v>
      </c>
      <c r="D93" s="8">
        <f t="shared" si="7"/>
        <v>3309</v>
      </c>
      <c r="E93" s="8">
        <f t="shared" si="7"/>
        <v>0</v>
      </c>
      <c r="F93" s="8">
        <f t="shared" si="7"/>
        <v>0</v>
      </c>
      <c r="G93" s="8">
        <f t="shared" si="7"/>
        <v>3309</v>
      </c>
      <c r="H93" s="8">
        <f t="shared" si="7"/>
        <v>0</v>
      </c>
      <c r="I93" s="24"/>
    </row>
    <row r="94" spans="1:9" s="1" customFormat="1" ht="12.75">
      <c r="A94" s="23"/>
      <c r="B94" s="23"/>
      <c r="C94" s="5">
        <v>2025</v>
      </c>
      <c r="D94" s="8">
        <f t="shared" si="7"/>
        <v>3309</v>
      </c>
      <c r="E94" s="8">
        <f t="shared" si="7"/>
        <v>0</v>
      </c>
      <c r="F94" s="8">
        <f t="shared" si="7"/>
        <v>0</v>
      </c>
      <c r="G94" s="8">
        <f t="shared" si="7"/>
        <v>3309</v>
      </c>
      <c r="H94" s="8">
        <f t="shared" si="7"/>
        <v>0</v>
      </c>
      <c r="I94" s="24"/>
    </row>
    <row r="95" spans="1:9" ht="13.9" customHeight="1">
      <c r="A95" s="19" t="s">
        <v>41</v>
      </c>
      <c r="B95" s="19"/>
      <c r="C95" s="19"/>
      <c r="D95" s="19"/>
      <c r="E95" s="19"/>
      <c r="F95" s="19"/>
      <c r="G95" s="19"/>
      <c r="H95" s="19"/>
      <c r="I95" s="19"/>
    </row>
    <row r="96" spans="1:9" ht="20.25" customHeight="1">
      <c r="A96" s="20">
        <v>1</v>
      </c>
      <c r="B96" s="28" t="s">
        <v>42</v>
      </c>
      <c r="C96" s="6">
        <v>2022</v>
      </c>
      <c r="D96" s="7">
        <f>E96+F96+G96+H96</f>
        <v>1000</v>
      </c>
      <c r="E96" s="7">
        <v>0</v>
      </c>
      <c r="F96" s="7">
        <v>0</v>
      </c>
      <c r="G96" s="7">
        <v>1000</v>
      </c>
      <c r="H96" s="7">
        <v>0</v>
      </c>
      <c r="I96" s="22" t="s">
        <v>18</v>
      </c>
    </row>
    <row r="97" spans="1:9" ht="19.5" customHeight="1">
      <c r="A97" s="20"/>
      <c r="B97" s="28"/>
      <c r="C97" s="6">
        <v>2023</v>
      </c>
      <c r="D97" s="7">
        <f t="shared" ref="D97:D103" si="8">E97+F97+G97+H97</f>
        <v>933.2</v>
      </c>
      <c r="E97" s="7">
        <v>0</v>
      </c>
      <c r="F97" s="7">
        <v>0</v>
      </c>
      <c r="G97" s="7">
        <v>933.2</v>
      </c>
      <c r="H97" s="7">
        <v>0</v>
      </c>
      <c r="I97" s="22"/>
    </row>
    <row r="98" spans="1:9" ht="19.5" customHeight="1">
      <c r="A98" s="20"/>
      <c r="B98" s="28"/>
      <c r="C98" s="6">
        <v>2024</v>
      </c>
      <c r="D98" s="7">
        <f t="shared" si="8"/>
        <v>924</v>
      </c>
      <c r="E98" s="7">
        <v>0</v>
      </c>
      <c r="F98" s="7">
        <v>0</v>
      </c>
      <c r="G98" s="7">
        <v>924</v>
      </c>
      <c r="H98" s="7">
        <v>0</v>
      </c>
      <c r="I98" s="22"/>
    </row>
    <row r="99" spans="1:9" ht="21" customHeight="1">
      <c r="A99" s="20"/>
      <c r="B99" s="28"/>
      <c r="C99" s="6">
        <v>2025</v>
      </c>
      <c r="D99" s="7">
        <f t="shared" si="8"/>
        <v>924</v>
      </c>
      <c r="E99" s="7">
        <v>0</v>
      </c>
      <c r="F99" s="7">
        <v>0</v>
      </c>
      <c r="G99" s="7">
        <v>924</v>
      </c>
      <c r="H99" s="7">
        <v>0</v>
      </c>
      <c r="I99" s="22"/>
    </row>
    <row r="100" spans="1:9" ht="21.75" customHeight="1">
      <c r="A100" s="20">
        <v>2</v>
      </c>
      <c r="B100" s="21" t="s">
        <v>43</v>
      </c>
      <c r="C100" s="6">
        <v>2022</v>
      </c>
      <c r="D100" s="7">
        <f t="shared" si="8"/>
        <v>151.97</v>
      </c>
      <c r="E100" s="7">
        <v>0</v>
      </c>
      <c r="F100" s="7">
        <v>0</v>
      </c>
      <c r="G100" s="7">
        <v>151.97</v>
      </c>
      <c r="H100" s="7">
        <v>0</v>
      </c>
      <c r="I100" s="26" t="s">
        <v>23</v>
      </c>
    </row>
    <row r="101" spans="1:9" ht="20.25" customHeight="1">
      <c r="A101" s="20"/>
      <c r="B101" s="21"/>
      <c r="C101" s="6">
        <v>2023</v>
      </c>
      <c r="D101" s="7">
        <f t="shared" si="8"/>
        <v>141.80000000000001</v>
      </c>
      <c r="E101" s="7">
        <v>0</v>
      </c>
      <c r="F101" s="7">
        <v>0</v>
      </c>
      <c r="G101" s="7">
        <v>141.80000000000001</v>
      </c>
      <c r="H101" s="7">
        <v>0</v>
      </c>
      <c r="I101" s="26"/>
    </row>
    <row r="102" spans="1:9" ht="18" customHeight="1">
      <c r="A102" s="20"/>
      <c r="B102" s="21"/>
      <c r="C102" s="6">
        <v>2024</v>
      </c>
      <c r="D102" s="7">
        <f t="shared" si="8"/>
        <v>140.4</v>
      </c>
      <c r="E102" s="7">
        <v>0</v>
      </c>
      <c r="F102" s="7">
        <v>0</v>
      </c>
      <c r="G102" s="7">
        <v>140.4</v>
      </c>
      <c r="H102" s="7">
        <v>0</v>
      </c>
      <c r="I102" s="26"/>
    </row>
    <row r="103" spans="1:9" ht="20.25" customHeight="1">
      <c r="A103" s="20"/>
      <c r="B103" s="21"/>
      <c r="C103" s="6">
        <v>2025</v>
      </c>
      <c r="D103" s="7">
        <f t="shared" si="8"/>
        <v>140.4</v>
      </c>
      <c r="E103" s="7">
        <v>0</v>
      </c>
      <c r="F103" s="7">
        <v>0</v>
      </c>
      <c r="G103" s="7">
        <v>140.4</v>
      </c>
      <c r="H103" s="7">
        <v>0</v>
      </c>
      <c r="I103" s="26"/>
    </row>
    <row r="104" spans="1:9" s="1" customFormat="1" ht="12.75" customHeight="1">
      <c r="A104" s="23" t="s">
        <v>19</v>
      </c>
      <c r="B104" s="23"/>
      <c r="C104" s="5">
        <v>2022</v>
      </c>
      <c r="D104" s="8">
        <f t="shared" ref="D104:H107" si="9">D96+D100</f>
        <v>1151.97</v>
      </c>
      <c r="E104" s="8">
        <f t="shared" si="9"/>
        <v>0</v>
      </c>
      <c r="F104" s="8">
        <f t="shared" si="9"/>
        <v>0</v>
      </c>
      <c r="G104" s="8">
        <f t="shared" si="9"/>
        <v>1151.97</v>
      </c>
      <c r="H104" s="8">
        <f t="shared" si="9"/>
        <v>0</v>
      </c>
      <c r="I104" s="24"/>
    </row>
    <row r="105" spans="1:9" s="1" customFormat="1" ht="12.75">
      <c r="A105" s="23"/>
      <c r="B105" s="23"/>
      <c r="C105" s="5">
        <v>2023</v>
      </c>
      <c r="D105" s="8">
        <f t="shared" si="9"/>
        <v>1075</v>
      </c>
      <c r="E105" s="8">
        <f t="shared" si="9"/>
        <v>0</v>
      </c>
      <c r="F105" s="8">
        <f t="shared" si="9"/>
        <v>0</v>
      </c>
      <c r="G105" s="8">
        <f t="shared" si="9"/>
        <v>1075</v>
      </c>
      <c r="H105" s="8">
        <f t="shared" si="9"/>
        <v>0</v>
      </c>
      <c r="I105" s="24"/>
    </row>
    <row r="106" spans="1:9" s="1" customFormat="1" ht="12.75">
      <c r="A106" s="23"/>
      <c r="B106" s="23"/>
      <c r="C106" s="5">
        <v>2024</v>
      </c>
      <c r="D106" s="8">
        <f t="shared" si="9"/>
        <v>1064.4000000000001</v>
      </c>
      <c r="E106" s="8">
        <f t="shared" si="9"/>
        <v>0</v>
      </c>
      <c r="F106" s="8">
        <f t="shared" si="9"/>
        <v>0</v>
      </c>
      <c r="G106" s="8">
        <f t="shared" si="9"/>
        <v>1064.4000000000001</v>
      </c>
      <c r="H106" s="8">
        <f t="shared" si="9"/>
        <v>0</v>
      </c>
      <c r="I106" s="24"/>
    </row>
    <row r="107" spans="1:9" s="1" customFormat="1" ht="12.75">
      <c r="A107" s="23"/>
      <c r="B107" s="23"/>
      <c r="C107" s="5">
        <v>2025</v>
      </c>
      <c r="D107" s="8">
        <f t="shared" si="9"/>
        <v>1064.4000000000001</v>
      </c>
      <c r="E107" s="8">
        <f t="shared" si="9"/>
        <v>0</v>
      </c>
      <c r="F107" s="8">
        <f t="shared" si="9"/>
        <v>0</v>
      </c>
      <c r="G107" s="8">
        <f t="shared" si="9"/>
        <v>1064.4000000000001</v>
      </c>
      <c r="H107" s="8">
        <f t="shared" si="9"/>
        <v>0</v>
      </c>
      <c r="I107" s="24"/>
    </row>
    <row r="108" spans="1:9" ht="13.9" customHeight="1">
      <c r="A108" s="29" t="s">
        <v>44</v>
      </c>
      <c r="B108" s="30"/>
      <c r="C108" s="5">
        <v>2022</v>
      </c>
      <c r="D108" s="8">
        <f t="shared" ref="D108:H110" si="10">D19+D64+D81+D91+D104</f>
        <v>118032.111</v>
      </c>
      <c r="E108" s="8">
        <f t="shared" si="10"/>
        <v>0</v>
      </c>
      <c r="F108" s="8">
        <f t="shared" si="10"/>
        <v>1255.4000000000001</v>
      </c>
      <c r="G108" s="8">
        <f t="shared" si="10"/>
        <v>116776.71100000001</v>
      </c>
      <c r="H108" s="8">
        <f t="shared" si="10"/>
        <v>0</v>
      </c>
      <c r="I108" s="35"/>
    </row>
    <row r="109" spans="1:9">
      <c r="A109" s="31"/>
      <c r="B109" s="32"/>
      <c r="C109" s="5">
        <v>2023</v>
      </c>
      <c r="D109" s="8">
        <f t="shared" si="10"/>
        <v>115939.7</v>
      </c>
      <c r="E109" s="8">
        <f t="shared" si="10"/>
        <v>0</v>
      </c>
      <c r="F109" s="8">
        <f t="shared" si="10"/>
        <v>0</v>
      </c>
      <c r="G109" s="8">
        <f t="shared" si="10"/>
        <v>115939.7</v>
      </c>
      <c r="H109" s="8">
        <f t="shared" si="10"/>
        <v>0</v>
      </c>
      <c r="I109" s="35"/>
    </row>
    <row r="110" spans="1:9" s="9" customFormat="1">
      <c r="A110" s="31"/>
      <c r="B110" s="32"/>
      <c r="C110" s="5">
        <v>2024</v>
      </c>
      <c r="D110" s="8">
        <f t="shared" si="10"/>
        <v>117610.8</v>
      </c>
      <c r="E110" s="8">
        <f t="shared" si="10"/>
        <v>0</v>
      </c>
      <c r="F110" s="8">
        <f t="shared" si="10"/>
        <v>0</v>
      </c>
      <c r="G110" s="8">
        <f t="shared" si="10"/>
        <v>117610.8</v>
      </c>
      <c r="H110" s="8">
        <f t="shared" si="10"/>
        <v>0</v>
      </c>
      <c r="I110" s="35"/>
    </row>
    <row r="111" spans="1:9" s="9" customFormat="1">
      <c r="A111" s="33"/>
      <c r="B111" s="34"/>
      <c r="C111" s="5">
        <v>2025</v>
      </c>
      <c r="D111" s="8">
        <f>D22+D67+D84+D94+D107</f>
        <v>117610.8</v>
      </c>
      <c r="E111" s="8">
        <f>E22+E67+E84+E94+E107</f>
        <v>0</v>
      </c>
      <c r="F111" s="8">
        <f>F22+F67+F84+F94+F107</f>
        <v>0</v>
      </c>
      <c r="G111" s="8">
        <f>G22+G67+G84+G94+G107</f>
        <v>117610.8</v>
      </c>
      <c r="H111" s="8">
        <f>H22+H67+H84+H94+H107</f>
        <v>0</v>
      </c>
      <c r="I111" s="35"/>
    </row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</sheetData>
  <mergeCells count="82">
    <mergeCell ref="A108:B111"/>
    <mergeCell ref="I108:I111"/>
    <mergeCell ref="A100:A103"/>
    <mergeCell ref="B100:B103"/>
    <mergeCell ref="I100:I103"/>
    <mergeCell ref="A104:B107"/>
    <mergeCell ref="I104:I107"/>
    <mergeCell ref="A91:B94"/>
    <mergeCell ref="I91:I94"/>
    <mergeCell ref="A95:I95"/>
    <mergeCell ref="A96:A99"/>
    <mergeCell ref="B96:B99"/>
    <mergeCell ref="I96:I99"/>
    <mergeCell ref="A81:B84"/>
    <mergeCell ref="I81:I84"/>
    <mergeCell ref="A85:I85"/>
    <mergeCell ref="A86:I86"/>
    <mergeCell ref="A87:A90"/>
    <mergeCell ref="B87:B90"/>
    <mergeCell ref="I87:I90"/>
    <mergeCell ref="A73:A76"/>
    <mergeCell ref="B73:B76"/>
    <mergeCell ref="I73:I76"/>
    <mergeCell ref="A77:A80"/>
    <mergeCell ref="B77:B80"/>
    <mergeCell ref="I77:I80"/>
    <mergeCell ref="A64:B67"/>
    <mergeCell ref="I64:I67"/>
    <mergeCell ref="A68:I68"/>
    <mergeCell ref="A69:A72"/>
    <mergeCell ref="B69:B72"/>
    <mergeCell ref="I69:I72"/>
    <mergeCell ref="A56:A59"/>
    <mergeCell ref="B56:B59"/>
    <mergeCell ref="I56:I59"/>
    <mergeCell ref="A60:A63"/>
    <mergeCell ref="B60:B63"/>
    <mergeCell ref="I60:I63"/>
    <mergeCell ref="A48:A51"/>
    <mergeCell ref="B48:B51"/>
    <mergeCell ref="I48:I51"/>
    <mergeCell ref="A52:A55"/>
    <mergeCell ref="B52:B55"/>
    <mergeCell ref="I52:I55"/>
    <mergeCell ref="A40:A43"/>
    <mergeCell ref="B40:B43"/>
    <mergeCell ref="I40:I43"/>
    <mergeCell ref="A44:A47"/>
    <mergeCell ref="B44:B47"/>
    <mergeCell ref="I44:I47"/>
    <mergeCell ref="A32:A35"/>
    <mergeCell ref="B32:B35"/>
    <mergeCell ref="I32:I35"/>
    <mergeCell ref="A36:A39"/>
    <mergeCell ref="B36:B39"/>
    <mergeCell ref="I36:I39"/>
    <mergeCell ref="A23:I23"/>
    <mergeCell ref="A24:A27"/>
    <mergeCell ref="B24:B27"/>
    <mergeCell ref="I24:I27"/>
    <mergeCell ref="A28:A31"/>
    <mergeCell ref="B28:B31"/>
    <mergeCell ref="I28:I31"/>
    <mergeCell ref="A15:A18"/>
    <mergeCell ref="B15:B18"/>
    <mergeCell ref="I15:I18"/>
    <mergeCell ref="A19:B22"/>
    <mergeCell ref="I19:I22"/>
    <mergeCell ref="A9:I9"/>
    <mergeCell ref="A10:I10"/>
    <mergeCell ref="A11:A14"/>
    <mergeCell ref="B11:B14"/>
    <mergeCell ref="I11:I14"/>
    <mergeCell ref="H1:I1"/>
    <mergeCell ref="B2:I3"/>
    <mergeCell ref="A5:A7"/>
    <mergeCell ref="B5:B7"/>
    <mergeCell ref="C5:C7"/>
    <mergeCell ref="D5:H5"/>
    <mergeCell ref="I5:I7"/>
    <mergeCell ref="D6:D7"/>
    <mergeCell ref="E6:H6"/>
  </mergeCells>
  <pageMargins left="0.70833333333333304" right="0.31527777777777799" top="0.74791666666666701" bottom="0.15763888888888899" header="0.51180555555555496" footer="0.51180555555555496"/>
  <pageSetup paperSize="9" scale="95" firstPageNumber="0" orientation="landscape" r:id="rId1"/>
  <rowBreaks count="3" manualBreakCount="3">
    <brk id="27" max="16383" man="1"/>
    <brk id="39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2:T148"/>
  <sheetViews>
    <sheetView view="pageBreakPreview" zoomScaleNormal="100" workbookViewId="0">
      <selection activeCell="C25" sqref="C25"/>
    </sheetView>
  </sheetViews>
  <sheetFormatPr defaultRowHeight="15"/>
  <cols>
    <col min="1" max="6" width="8.7109375" customWidth="1"/>
    <col min="7" max="20" width="8.85546875" style="1" customWidth="1"/>
    <col min="21" max="1025" width="8.7109375" customWidth="1"/>
  </cols>
  <sheetData>
    <row r="22" spans="3:20"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3:20"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3:20">
      <c r="E24" s="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3:20" ht="15" customHeight="1">
      <c r="C25" s="36" t="s">
        <v>45</v>
      </c>
      <c r="D25" s="36"/>
      <c r="E25" s="1"/>
    </row>
    <row r="26" spans="3:20">
      <c r="C26" s="36"/>
      <c r="D26" s="36"/>
      <c r="E26" s="1"/>
    </row>
    <row r="27" spans="3:20">
      <c r="C27" s="36"/>
      <c r="D27" s="36"/>
      <c r="E27" s="1"/>
    </row>
    <row r="28" spans="3:20">
      <c r="E28" s="1"/>
    </row>
    <row r="29" spans="3:20">
      <c r="E29" s="1"/>
    </row>
    <row r="30" spans="3:20" ht="72.75">
      <c r="E30" s="11" t="s">
        <v>46</v>
      </c>
    </row>
    <row r="31" spans="3:20">
      <c r="E31" s="12"/>
    </row>
    <row r="32" spans="3:20">
      <c r="E32" s="12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5:20">
      <c r="E33" s="12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5:20">
      <c r="E34" s="12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5:20">
      <c r="E35" s="12"/>
    </row>
    <row r="36" spans="5:20">
      <c r="E36" s="10"/>
    </row>
    <row r="37" spans="5:20">
      <c r="E37" s="10"/>
    </row>
    <row r="38" spans="5:20">
      <c r="E38" s="10"/>
    </row>
    <row r="39" spans="5:20">
      <c r="E39" s="12"/>
    </row>
    <row r="40" spans="5:20">
      <c r="E40" s="12"/>
    </row>
    <row r="41" spans="5:20">
      <c r="E41" s="12"/>
    </row>
    <row r="42" spans="5:20">
      <c r="E42" s="12"/>
    </row>
    <row r="43" spans="5:20">
      <c r="E43" s="12"/>
    </row>
    <row r="44" spans="5:20">
      <c r="E44" s="12"/>
    </row>
    <row r="45" spans="5:20">
      <c r="E45" s="12"/>
      <c r="G45" s="10"/>
      <c r="H45" s="10"/>
      <c r="I45" s="13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5:20">
      <c r="E46" s="13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5:20">
      <c r="E47" s="13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5:20">
      <c r="E48" s="13"/>
    </row>
    <row r="49" spans="5:5">
      <c r="E49" s="12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71" spans="7:20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7:20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7:20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90" spans="7:20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7:20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7:20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136" spans="7:20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7:20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7:20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46" spans="7:20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7:20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7:20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</sheetData>
  <mergeCells count="1">
    <mergeCell ref="C25:D2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100" workbookViewId="0">
      <selection activeCell="C27" sqref="C27"/>
    </sheetView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Мурашова И.В.</cp:lastModifiedBy>
  <cp:revision>2</cp:revision>
  <cp:lastPrinted>2021-12-23T11:28:42Z</cp:lastPrinted>
  <dcterms:created xsi:type="dcterms:W3CDTF">2006-09-28T05:33:49Z</dcterms:created>
  <dcterms:modified xsi:type="dcterms:W3CDTF">2021-12-23T11:28:51Z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