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110" i="2"/>
  <c r="H111"/>
  <c r="H112"/>
  <c r="H113"/>
  <c r="H114"/>
  <c r="H115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J109"/>
  <c r="K109"/>
  <c r="L109"/>
  <c r="H109"/>
  <c r="I109"/>
  <c r="G148"/>
  <c r="G144"/>
  <c r="G150"/>
  <c r="G149"/>
  <c r="G147"/>
  <c r="G146"/>
  <c r="G145"/>
  <c r="G102"/>
  <c r="K163"/>
  <c r="K162"/>
  <c r="K168"/>
  <c r="K161" s="1"/>
  <c r="K164"/>
  <c r="K165"/>
  <c r="H160"/>
  <c r="I160"/>
  <c r="J160"/>
  <c r="G179"/>
  <c r="G180"/>
  <c r="G178"/>
  <c r="G204"/>
  <c r="K167"/>
  <c r="K160" s="1"/>
  <c r="G176"/>
  <c r="K39"/>
  <c r="K32" s="1"/>
  <c r="K40"/>
  <c r="K33" s="1"/>
  <c r="K41"/>
  <c r="K42"/>
  <c r="K43"/>
  <c r="G58"/>
  <c r="G59"/>
  <c r="G60"/>
  <c r="G61"/>
  <c r="G57"/>
  <c r="G49"/>
  <c r="G50"/>
  <c r="G51"/>
  <c r="G48"/>
  <c r="G47"/>
  <c r="G109" l="1"/>
  <c r="G111"/>
  <c r="G103"/>
  <c r="G104"/>
  <c r="G105"/>
  <c r="G106"/>
  <c r="G107"/>
  <c r="G97"/>
  <c r="G98"/>
  <c r="G99"/>
  <c r="G100"/>
  <c r="G101"/>
  <c r="G96"/>
  <c r="H56"/>
  <c r="I56"/>
  <c r="J56"/>
  <c r="K56"/>
  <c r="L56"/>
  <c r="H46"/>
  <c r="I46"/>
  <c r="J46"/>
  <c r="K46"/>
  <c r="L46"/>
  <c r="G67"/>
  <c r="G68"/>
  <c r="G69"/>
  <c r="G70"/>
  <c r="G71"/>
  <c r="G72"/>
  <c r="G54"/>
  <c r="G46" s="1"/>
  <c r="J45"/>
  <c r="G53"/>
  <c r="G45" s="1"/>
  <c r="I161"/>
  <c r="K36"/>
  <c r="K35"/>
  <c r="K34"/>
  <c r="I32"/>
  <c r="I33"/>
  <c r="I34"/>
  <c r="I35"/>
  <c r="I36"/>
  <c r="H177"/>
  <c r="H161"/>
  <c r="H162"/>
  <c r="H163"/>
  <c r="H164"/>
  <c r="H165"/>
  <c r="J161"/>
  <c r="L161"/>
  <c r="I162"/>
  <c r="J162"/>
  <c r="L162"/>
  <c r="I163"/>
  <c r="J163"/>
  <c r="L163"/>
  <c r="I164"/>
  <c r="J164"/>
  <c r="L164"/>
  <c r="I165"/>
  <c r="J165"/>
  <c r="L165"/>
  <c r="G198"/>
  <c r="G199"/>
  <c r="G200"/>
  <c r="G201"/>
  <c r="G186"/>
  <c r="G187"/>
  <c r="G188"/>
  <c r="G189"/>
  <c r="G169"/>
  <c r="G170"/>
  <c r="G171"/>
  <c r="G172"/>
  <c r="G167"/>
  <c r="G152"/>
  <c r="G153"/>
  <c r="G154"/>
  <c r="G155"/>
  <c r="G156"/>
  <c r="G157"/>
  <c r="G151"/>
  <c r="G140"/>
  <c r="G141"/>
  <c r="G142"/>
  <c r="G143"/>
  <c r="G136"/>
  <c r="G135"/>
  <c r="G134"/>
  <c r="G133"/>
  <c r="G126"/>
  <c r="G127"/>
  <c r="G128"/>
  <c r="G129"/>
  <c r="G119"/>
  <c r="G120"/>
  <c r="G121"/>
  <c r="G122"/>
  <c r="G41"/>
  <c r="H31"/>
  <c r="L31"/>
  <c r="H32"/>
  <c r="J32"/>
  <c r="L32"/>
  <c r="H33"/>
  <c r="J33"/>
  <c r="L33"/>
  <c r="H34"/>
  <c r="J34"/>
  <c r="L34"/>
  <c r="H35"/>
  <c r="J35"/>
  <c r="L35"/>
  <c r="H36"/>
  <c r="J36"/>
  <c r="L36"/>
  <c r="G82"/>
  <c r="G92"/>
  <c r="G93"/>
  <c r="G94"/>
  <c r="G95"/>
  <c r="G85"/>
  <c r="G86"/>
  <c r="G87"/>
  <c r="G88"/>
  <c r="G84"/>
  <c r="H83"/>
  <c r="I83"/>
  <c r="J83"/>
  <c r="L83"/>
  <c r="I73"/>
  <c r="G76"/>
  <c r="G77"/>
  <c r="G78"/>
  <c r="G79"/>
  <c r="K45"/>
  <c r="H16"/>
  <c r="I16"/>
  <c r="J16"/>
  <c r="K16"/>
  <c r="L16"/>
  <c r="H17"/>
  <c r="I17"/>
  <c r="J17"/>
  <c r="K17"/>
  <c r="L17"/>
  <c r="H18"/>
  <c r="I18"/>
  <c r="J18"/>
  <c r="K18"/>
  <c r="K10" s="1"/>
  <c r="L18"/>
  <c r="H19"/>
  <c r="I19"/>
  <c r="J19"/>
  <c r="K19"/>
  <c r="L19"/>
  <c r="H20"/>
  <c r="I20"/>
  <c r="J20"/>
  <c r="K20"/>
  <c r="L20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G118"/>
  <c r="G184"/>
  <c r="G185"/>
  <c r="I183"/>
  <c r="J183"/>
  <c r="K183"/>
  <c r="L183"/>
  <c r="H183"/>
  <c r="I195"/>
  <c r="J195"/>
  <c r="K195"/>
  <c r="L195"/>
  <c r="H195"/>
  <c r="G203"/>
  <c r="G194"/>
  <c r="G193"/>
  <c r="G192"/>
  <c r="G191"/>
  <c r="L55"/>
  <c r="H55"/>
  <c r="I55"/>
  <c r="J55"/>
  <c r="K55"/>
  <c r="G65"/>
  <c r="G66"/>
  <c r="L30"/>
  <c r="L160"/>
  <c r="I177"/>
  <c r="J177"/>
  <c r="L177"/>
  <c r="I166"/>
  <c r="L166"/>
  <c r="H166"/>
  <c r="G174"/>
  <c r="L73"/>
  <c r="H73"/>
  <c r="J73"/>
  <c r="K73"/>
  <c r="G81"/>
  <c r="G73" s="1"/>
  <c r="G74"/>
  <c r="G75"/>
  <c r="G64"/>
  <c r="K177"/>
  <c r="G182"/>
  <c r="G131"/>
  <c r="H45"/>
  <c r="I45"/>
  <c r="L45"/>
  <c r="G63"/>
  <c r="G22"/>
  <c r="G15" s="1"/>
  <c r="K38" l="1"/>
  <c r="K31" s="1"/>
  <c r="I38"/>
  <c r="J38"/>
  <c r="J31" s="1"/>
  <c r="I37"/>
  <c r="I30" s="1"/>
  <c r="L13"/>
  <c r="L11"/>
  <c r="K37"/>
  <c r="K30" s="1"/>
  <c r="I10"/>
  <c r="G55"/>
  <c r="I12"/>
  <c r="H159"/>
  <c r="J11"/>
  <c r="J12"/>
  <c r="L10"/>
  <c r="G56"/>
  <c r="J10"/>
  <c r="L12"/>
  <c r="H12"/>
  <c r="K11"/>
  <c r="H11"/>
  <c r="J37"/>
  <c r="J30" s="1"/>
  <c r="J108" s="1"/>
  <c r="G42"/>
  <c r="I11"/>
  <c r="K159"/>
  <c r="K205" s="1"/>
  <c r="K12"/>
  <c r="H10"/>
  <c r="K158"/>
  <c r="I158"/>
  <c r="G163"/>
  <c r="G164"/>
  <c r="G162"/>
  <c r="G165"/>
  <c r="G112"/>
  <c r="G115"/>
  <c r="G114"/>
  <c r="G113"/>
  <c r="G40"/>
  <c r="G35"/>
  <c r="G34"/>
  <c r="L108"/>
  <c r="G36"/>
  <c r="G43"/>
  <c r="G33"/>
  <c r="G32"/>
  <c r="G83"/>
  <c r="K28"/>
  <c r="K21" s="1"/>
  <c r="K13" s="1"/>
  <c r="I159"/>
  <c r="I205" s="1"/>
  <c r="J159"/>
  <c r="J205" s="1"/>
  <c r="L159"/>
  <c r="L205" s="1"/>
  <c r="G195"/>
  <c r="G183"/>
  <c r="G177"/>
  <c r="H37"/>
  <c r="G175"/>
  <c r="G168"/>
  <c r="G166"/>
  <c r="J158"/>
  <c r="L158"/>
  <c r="G124"/>
  <c r="G123"/>
  <c r="G125"/>
  <c r="G130"/>
  <c r="G132"/>
  <c r="G137"/>
  <c r="G138"/>
  <c r="G139"/>
  <c r="G117"/>
  <c r="G116"/>
  <c r="G89"/>
  <c r="G90"/>
  <c r="G91"/>
  <c r="G39"/>
  <c r="G38" l="1"/>
  <c r="K7"/>
  <c r="H205"/>
  <c r="G159"/>
  <c r="I31"/>
  <c r="G31" s="1"/>
  <c r="K29"/>
  <c r="K108"/>
  <c r="I7"/>
  <c r="H158"/>
  <c r="G10"/>
  <c r="G11"/>
  <c r="G12"/>
  <c r="J28"/>
  <c r="J21" s="1"/>
  <c r="J13" s="1"/>
  <c r="G110"/>
  <c r="G158" s="1"/>
  <c r="G37"/>
  <c r="H30"/>
  <c r="G30" s="1"/>
  <c r="K8"/>
  <c r="J8"/>
  <c r="L7"/>
  <c r="J9"/>
  <c r="L8"/>
  <c r="L9"/>
  <c r="J7"/>
  <c r="I9"/>
  <c r="K9"/>
  <c r="I29"/>
  <c r="L29"/>
  <c r="H29"/>
  <c r="K14" l="1"/>
  <c r="I8"/>
  <c r="I108"/>
  <c r="G108"/>
  <c r="J14"/>
  <c r="L14"/>
  <c r="H7"/>
  <c r="H108"/>
  <c r="I28"/>
  <c r="I21" s="1"/>
  <c r="I13" s="1"/>
  <c r="I14" s="1"/>
  <c r="G7" l="1"/>
  <c r="H28"/>
  <c r="J29"/>
  <c r="H21" l="1"/>
  <c r="H13" s="1"/>
  <c r="G28"/>
  <c r="G21" s="1"/>
  <c r="G29" s="1"/>
  <c r="G13" l="1"/>
  <c r="G196"/>
  <c r="H8"/>
  <c r="G160" l="1"/>
  <c r="G8" l="1"/>
  <c r="G197"/>
  <c r="H9"/>
  <c r="H14" s="1"/>
  <c r="G161" l="1"/>
  <c r="G9" l="1"/>
  <c r="G14" s="1"/>
  <c r="G205"/>
</calcChain>
</file>

<file path=xl/sharedStrings.xml><?xml version="1.0" encoding="utf-8"?>
<sst xmlns="http://schemas.openxmlformats.org/spreadsheetml/2006/main" count="84" uniqueCount="75">
  <si>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</si>
  <si>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</si>
  <si>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</si>
  <si>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</si>
  <si>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</si>
  <si>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</si>
  <si>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</si>
  <si>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</si>
  <si>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</si>
  <si>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</si>
  <si>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</si>
  <si>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</si>
  <si>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</si>
  <si>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</si>
  <si>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</si>
  <si>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</si>
  <si>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</si>
  <si>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</si>
  <si>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</si>
  <si>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</si>
  <si>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</si>
  <si>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</si>
  <si>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</si>
  <si>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</si>
  <si>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</si>
  <si>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</si>
  <si>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</si>
  <si>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</si>
  <si>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</si>
  <si>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</si>
  <si>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</si>
  <si>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</si>
  <si>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</si>
  <si>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</si>
  <si>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</si>
  <si>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</si>
  <si>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</si>
  <si>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</si>
  <si>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</si>
  <si>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</si>
  <si>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</si>
  <si>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</si>
  <si>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</si>
  <si>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</si>
  <si>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</si>
  <si>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</si>
  <si>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</si>
  <si>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</si>
  <si>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</si>
  <si>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</si>
  <si>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</si>
  <si>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</si>
  <si>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</si>
  <si>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</si>
  <si>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</si>
  <si>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</si>
  <si>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</si>
  <si>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</si>
  <si>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</si>
  <si>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</si>
  <si>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t>2.1.1.2. Ремонт асфальтобетонного покрытия дороги общего пользования местного значения на ул. М. Горького ( участок от ул.Кирова до магазина "Феникс") в г. Сланцы Ленинградской области</t>
  </si>
  <si>
    <t>2.1.2.5. Ремонт асфальтобетонного покрытия дороги общего пользования местного значения на ул. Право-Набережная в г. Сланцы Ленинградской области</t>
  </si>
  <si>
    <t>2.1.2.6. Ремонт асфальтобетонного покрытия дороги общего пользования местного значения от ул. 1 Мая до Кингисеппского шоссе в г. Сланцы Ленинградской области</t>
  </si>
  <si>
    <t>2.1.2.7. Ремонт асфальтобетонного покрытия дороги общего пользования местного значения объездная дорога от ул. Гагарина до ул. Ленина (участок дороги от ул. Гагарина до магазина ВИМОС) в г. Сланцы Ленинградской области</t>
  </si>
  <si>
    <t>2.1.2.8. Ремонт асфальтобетонного покрытия дороги общего пользования местного значения на ул. Поселковая (участок дороги от Сланцевского шоссе до ул. ДОК) в г. Сланцы Ленинградской области</t>
  </si>
  <si>
    <t>2.1.2.9. Ремонт асфальтобетонного покрытия дороги общего пользования местного значения на ул. ДОК (участок дороги от ул. Поселковая до ул. Красная) в г. Сланцы Ленинградской области</t>
  </si>
  <si>
    <t>2.1.2.10. Ремонт асфальтобетонного покрытия дороги общего пользования местного значения объездная дорога от пр. Молодежный до ул. Гагарина) в г. Сланцы Ленинградской области</t>
  </si>
  <si>
    <r>
      <t xml:space="preserve">Основное мероприятие 2.5.
</t>
    </r>
    <r>
      <rPr>
        <sz val="10"/>
        <color rgb="FF000000"/>
        <rFont val="Times New Roman"/>
        <family val="1"/>
        <charset val="204"/>
      </rPr>
      <t xml:space="preserve">Обустройство и ремонт автобусных остановок </t>
    </r>
  </si>
  <si>
    <t xml:space="preserve">4.3.3. Установка детского комплекса по адресу: Ленинградская область, Сланцевский район, г. Сланцы у д. 7 по ул. Ш. Славы </t>
  </si>
  <si>
    <r>
      <t xml:space="preserve">Основное мероприятие 2.6.
</t>
    </r>
    <r>
      <rPr>
        <sz val="10"/>
        <color rgb="FF000000"/>
        <rFont val="Times New Roman"/>
        <family val="1"/>
        <charset val="204"/>
      </rPr>
      <t>Устройство тротуаров вдоль автомобильных дорог общего пользования местного значения</t>
    </r>
  </si>
  <si>
    <t>Отдел по строительству, сектор по архитектуре и сектор благоустройства и дорожного хозяйства    администрации Сланцевского муниципального района</t>
  </si>
  <si>
    <t>Отдел по строительству, сектор благоустройства и дорожного хозяйства   администрации Сланцевского муниципального района</t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</si>
  <si>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</si>
  <si>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</si>
  <si>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 xml:space="preserve">
Приложение № 2 к Программе 
(в редакции постановления администрации
Сланцевского муниципального района
от 01.04.2020 № 430-п)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</si>
</sst>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V205"/>
  <sheetViews>
    <sheetView tabSelected="1" zoomScale="90" zoomScaleNormal="9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16" sqref="C116:C157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4" width="12.42578125" style="25" bestFit="1" customWidth="1"/>
    <col min="15" max="15" width="12.7109375" style="25" bestFit="1" customWidth="1"/>
    <col min="16" max="1612" width="9.140625" style="25"/>
  </cols>
  <sheetData>
    <row r="1" spans="1:1686" ht="79.5" customHeight="1">
      <c r="A1" s="3"/>
      <c r="C1" s="32"/>
      <c r="D1" s="32"/>
      <c r="E1" s="32"/>
      <c r="F1" s="32"/>
      <c r="G1" s="32"/>
      <c r="H1" s="32"/>
      <c r="J1" s="80" t="s">
        <v>74</v>
      </c>
      <c r="K1" s="80"/>
      <c r="L1" s="80"/>
    </row>
    <row r="2" spans="1:1686" ht="15.7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686" ht="15.75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686" ht="50.25" customHeight="1">
      <c r="A4" s="153" t="s">
        <v>2</v>
      </c>
      <c r="B4" s="153"/>
      <c r="C4" s="154" t="s">
        <v>3</v>
      </c>
      <c r="D4" s="113" t="s">
        <v>4</v>
      </c>
      <c r="E4" s="113"/>
      <c r="F4" s="113" t="s">
        <v>5</v>
      </c>
      <c r="G4" s="6"/>
      <c r="H4" s="113" t="s">
        <v>6</v>
      </c>
      <c r="I4" s="113"/>
      <c r="J4" s="113"/>
      <c r="K4" s="113"/>
      <c r="L4" s="113"/>
    </row>
    <row r="5" spans="1:1686" ht="25.5" customHeight="1">
      <c r="A5" s="153"/>
      <c r="B5" s="153"/>
      <c r="C5" s="154"/>
      <c r="D5" s="5" t="s">
        <v>7</v>
      </c>
      <c r="E5" s="5" t="s">
        <v>8</v>
      </c>
      <c r="F5" s="113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6">
      <c r="A6" s="113">
        <v>1</v>
      </c>
      <c r="B6" s="113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6" ht="21" customHeight="1">
      <c r="A7" s="116" t="s">
        <v>59</v>
      </c>
      <c r="B7" s="117"/>
      <c r="C7" s="122" t="s">
        <v>70</v>
      </c>
      <c r="D7" s="122">
        <v>2019</v>
      </c>
      <c r="E7" s="122">
        <v>2025</v>
      </c>
      <c r="F7" s="7">
        <v>2019</v>
      </c>
      <c r="G7" s="8">
        <f t="shared" ref="G7:L13" si="0">G15+G30+G109+G159</f>
        <v>96778.028210000004</v>
      </c>
      <c r="H7" s="8">
        <f t="shared" si="0"/>
        <v>0</v>
      </c>
      <c r="I7" s="8">
        <f t="shared" si="0"/>
        <v>81425.616370000003</v>
      </c>
      <c r="J7" s="8">
        <f t="shared" si="0"/>
        <v>0</v>
      </c>
      <c r="K7" s="8">
        <f>K15+K30+K109+K159</f>
        <v>15352.411839999999</v>
      </c>
      <c r="L7" s="8">
        <f t="shared" si="0"/>
        <v>0</v>
      </c>
    </row>
    <row r="8" spans="1:1686" ht="23.25" customHeight="1">
      <c r="A8" s="118"/>
      <c r="B8" s="119"/>
      <c r="C8" s="123"/>
      <c r="D8" s="123"/>
      <c r="E8" s="123"/>
      <c r="F8" s="7">
        <v>2020</v>
      </c>
      <c r="G8" s="8">
        <f t="shared" si="0"/>
        <v>44113.81</v>
      </c>
      <c r="H8" s="8">
        <f t="shared" si="0"/>
        <v>0</v>
      </c>
      <c r="I8" s="8">
        <f t="shared" si="0"/>
        <v>3205.11</v>
      </c>
      <c r="J8" s="8">
        <f t="shared" si="0"/>
        <v>0</v>
      </c>
      <c r="K8" s="8">
        <f t="shared" si="0"/>
        <v>40908.699999999997</v>
      </c>
      <c r="L8" s="8">
        <f t="shared" si="0"/>
        <v>0</v>
      </c>
    </row>
    <row r="9" spans="1:1686" ht="26.25" customHeight="1">
      <c r="A9" s="118"/>
      <c r="B9" s="119"/>
      <c r="C9" s="123"/>
      <c r="D9" s="123"/>
      <c r="E9" s="123"/>
      <c r="F9" s="7">
        <v>2021</v>
      </c>
      <c r="G9" s="8">
        <f t="shared" si="0"/>
        <v>27105.200000000001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27105.200000000001</v>
      </c>
      <c r="L9" s="8">
        <f t="shared" si="0"/>
        <v>0</v>
      </c>
    </row>
    <row r="10" spans="1:1686" s="17" customFormat="1" ht="22.5" customHeight="1">
      <c r="A10" s="118"/>
      <c r="B10" s="119"/>
      <c r="C10" s="123"/>
      <c r="D10" s="123"/>
      <c r="E10" s="123"/>
      <c r="F10" s="57">
        <v>2022</v>
      </c>
      <c r="G10" s="8">
        <f t="shared" si="0"/>
        <v>25836.1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>K18+K33+K112+K162</f>
        <v>25836.1</v>
      </c>
      <c r="L10" s="8">
        <f t="shared" si="0"/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</row>
    <row r="11" spans="1:1686" s="17" customFormat="1" ht="21" customHeight="1">
      <c r="A11" s="118"/>
      <c r="B11" s="119"/>
      <c r="C11" s="123"/>
      <c r="D11" s="123"/>
      <c r="E11" s="123"/>
      <c r="F11" s="57">
        <v>2023</v>
      </c>
      <c r="G11" s="8">
        <f t="shared" si="0"/>
        <v>13506.199999999999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13506.199999999999</v>
      </c>
      <c r="L11" s="8">
        <f t="shared" si="0"/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</row>
    <row r="12" spans="1:1686" s="17" customFormat="1" ht="21.75" customHeight="1">
      <c r="A12" s="118"/>
      <c r="B12" s="119"/>
      <c r="C12" s="123"/>
      <c r="D12" s="123"/>
      <c r="E12" s="123"/>
      <c r="F12" s="57">
        <v>2024</v>
      </c>
      <c r="G12" s="8">
        <f t="shared" si="0"/>
        <v>14046.5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14046.5</v>
      </c>
      <c r="L12" s="8">
        <f t="shared" si="0"/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</row>
    <row r="13" spans="1:1686" s="17" customFormat="1" ht="25.5" customHeight="1">
      <c r="A13" s="120"/>
      <c r="B13" s="121"/>
      <c r="C13" s="124"/>
      <c r="D13" s="124"/>
      <c r="E13" s="124"/>
      <c r="F13" s="57">
        <v>2025</v>
      </c>
      <c r="G13" s="8">
        <f t="shared" si="0"/>
        <v>14609.5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14609.5</v>
      </c>
      <c r="L13" s="8">
        <f t="shared" si="0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</row>
    <row r="14" spans="1:1686" ht="27.75" customHeight="1">
      <c r="A14" s="112" t="s">
        <v>15</v>
      </c>
      <c r="B14" s="112"/>
      <c r="C14" s="37"/>
      <c r="D14" s="6"/>
      <c r="E14" s="6"/>
      <c r="F14" s="6"/>
      <c r="G14" s="8">
        <f>SUM(G7:G13)</f>
        <v>235995.33821000005</v>
      </c>
      <c r="H14" s="8">
        <f t="shared" ref="H14:L14" si="1">SUM(H7:H13)</f>
        <v>0</v>
      </c>
      <c r="I14" s="8">
        <f t="shared" si="1"/>
        <v>84630.726370000004</v>
      </c>
      <c r="J14" s="8">
        <f t="shared" si="1"/>
        <v>0</v>
      </c>
      <c r="K14" s="8">
        <f>SUM(K7:K13)</f>
        <v>151364.61183999997</v>
      </c>
      <c r="L14" s="8">
        <f t="shared" si="1"/>
        <v>0</v>
      </c>
    </row>
    <row r="15" spans="1:1686" s="50" customFormat="1" ht="23.65" customHeight="1">
      <c r="A15" s="143" t="s">
        <v>19</v>
      </c>
      <c r="B15" s="107"/>
      <c r="C15" s="85" t="s">
        <v>39</v>
      </c>
      <c r="D15" s="85">
        <v>2019</v>
      </c>
      <c r="E15" s="85">
        <v>2025</v>
      </c>
      <c r="F15" s="47">
        <v>2019</v>
      </c>
      <c r="G15" s="48">
        <f>G22</f>
        <v>1312.5</v>
      </c>
      <c r="H15" s="48">
        <f t="shared" ref="H15:L15" si="2">H22</f>
        <v>0</v>
      </c>
      <c r="I15" s="48">
        <f t="shared" si="2"/>
        <v>787.5</v>
      </c>
      <c r="J15" s="48">
        <f t="shared" si="2"/>
        <v>0</v>
      </c>
      <c r="K15" s="48">
        <f t="shared" si="2"/>
        <v>525</v>
      </c>
      <c r="L15" s="48">
        <f t="shared" si="2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</row>
    <row r="16" spans="1:1686" s="50" customFormat="1" ht="29.1" customHeight="1">
      <c r="A16" s="144"/>
      <c r="B16" s="109"/>
      <c r="C16" s="86"/>
      <c r="D16" s="86"/>
      <c r="E16" s="86"/>
      <c r="F16" s="47">
        <v>2020</v>
      </c>
      <c r="G16" s="48">
        <f t="shared" ref="G16:L16" si="3">G23</f>
        <v>437.5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437.5</v>
      </c>
      <c r="L16" s="48">
        <f t="shared" si="3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</row>
    <row r="17" spans="1:1686" s="49" customFormat="1" ht="25.9" customHeight="1">
      <c r="A17" s="144"/>
      <c r="B17" s="109"/>
      <c r="C17" s="86"/>
      <c r="D17" s="86"/>
      <c r="E17" s="86"/>
      <c r="F17" s="47">
        <v>2021</v>
      </c>
      <c r="G17" s="48">
        <f t="shared" ref="G17:L17" si="4">G24</f>
        <v>478.3</v>
      </c>
      <c r="H17" s="48">
        <f t="shared" si="4"/>
        <v>0</v>
      </c>
      <c r="I17" s="48">
        <f t="shared" si="4"/>
        <v>0</v>
      </c>
      <c r="J17" s="48">
        <f t="shared" si="4"/>
        <v>0</v>
      </c>
      <c r="K17" s="48">
        <f t="shared" si="4"/>
        <v>478.3</v>
      </c>
      <c r="L17" s="48">
        <f t="shared" si="4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</row>
    <row r="18" spans="1:1686" s="49" customFormat="1" ht="25.9" customHeight="1">
      <c r="A18" s="144"/>
      <c r="B18" s="109"/>
      <c r="C18" s="86"/>
      <c r="D18" s="86"/>
      <c r="E18" s="86"/>
      <c r="F18" s="58">
        <v>2022</v>
      </c>
      <c r="G18" s="48">
        <f t="shared" ref="G18:L18" si="5">G25</f>
        <v>487.9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487.9</v>
      </c>
      <c r="L18" s="48">
        <f t="shared" si="5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</row>
    <row r="19" spans="1:1686" s="49" customFormat="1" ht="25.9" customHeight="1">
      <c r="A19" s="144"/>
      <c r="B19" s="109"/>
      <c r="C19" s="86"/>
      <c r="D19" s="86"/>
      <c r="E19" s="86"/>
      <c r="F19" s="58">
        <v>2023</v>
      </c>
      <c r="G19" s="48">
        <f t="shared" ref="G19:L19" si="6">G26</f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0</v>
      </c>
      <c r="L19" s="48">
        <f t="shared" si="6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</row>
    <row r="20" spans="1:1686" s="49" customFormat="1" ht="25.9" customHeight="1">
      <c r="A20" s="144"/>
      <c r="B20" s="109"/>
      <c r="C20" s="86"/>
      <c r="D20" s="86"/>
      <c r="E20" s="86"/>
      <c r="F20" s="58">
        <v>2024</v>
      </c>
      <c r="G20" s="48">
        <f t="shared" ref="G20:L20" si="7">G27</f>
        <v>0</v>
      </c>
      <c r="H20" s="48">
        <f t="shared" si="7"/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</row>
    <row r="21" spans="1:1686" s="49" customFormat="1" ht="25.9" customHeight="1">
      <c r="A21" s="145"/>
      <c r="B21" s="111"/>
      <c r="C21" s="87"/>
      <c r="D21" s="87"/>
      <c r="E21" s="87"/>
      <c r="F21" s="58">
        <v>2025</v>
      </c>
      <c r="G21" s="48">
        <f t="shared" ref="G21:L21" si="8">G28</f>
        <v>0</v>
      </c>
      <c r="H21" s="48">
        <f t="shared" si="8"/>
        <v>0</v>
      </c>
      <c r="I21" s="48">
        <f t="shared" si="8"/>
        <v>0</v>
      </c>
      <c r="J21" s="48">
        <f t="shared" si="8"/>
        <v>0</v>
      </c>
      <c r="K21" s="48">
        <f t="shared" si="8"/>
        <v>0</v>
      </c>
      <c r="L21" s="48">
        <f t="shared" si="8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</row>
    <row r="22" spans="1:1686" ht="25.5" customHeight="1">
      <c r="A22" s="100" t="s">
        <v>28</v>
      </c>
      <c r="B22" s="101"/>
      <c r="C22" s="114" t="s">
        <v>39</v>
      </c>
      <c r="D22" s="88">
        <v>2019</v>
      </c>
      <c r="E22" s="88">
        <v>2025</v>
      </c>
      <c r="F22" s="29">
        <v>2019</v>
      </c>
      <c r="G22" s="9">
        <f>SUM(H22:L22)</f>
        <v>1312.5</v>
      </c>
      <c r="H22" s="9">
        <v>0</v>
      </c>
      <c r="I22" s="22">
        <v>787.5</v>
      </c>
      <c r="J22" s="22">
        <v>0</v>
      </c>
      <c r="K22" s="31">
        <v>525</v>
      </c>
      <c r="L22" s="22">
        <v>0</v>
      </c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</row>
    <row r="23" spans="1:1686" ht="22.5" customHeight="1">
      <c r="A23" s="102"/>
      <c r="B23" s="103"/>
      <c r="C23" s="115"/>
      <c r="D23" s="84"/>
      <c r="E23" s="84"/>
      <c r="F23" s="29">
        <v>2020</v>
      </c>
      <c r="G23" s="22">
        <f t="shared" ref="G23:G27" si="9">SUM(H23:L23)</f>
        <v>437.5</v>
      </c>
      <c r="H23" s="9">
        <v>0</v>
      </c>
      <c r="I23" s="22">
        <v>0</v>
      </c>
      <c r="J23" s="22">
        <v>0</v>
      </c>
      <c r="K23" s="22">
        <v>437.5</v>
      </c>
      <c r="L23" s="22">
        <v>0</v>
      </c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  <c r="BLV23" s="25"/>
    </row>
    <row r="24" spans="1:1686" ht="19.5" customHeight="1">
      <c r="A24" s="102"/>
      <c r="B24" s="103"/>
      <c r="C24" s="115"/>
      <c r="D24" s="84"/>
      <c r="E24" s="84"/>
      <c r="F24" s="5">
        <v>2021</v>
      </c>
      <c r="G24" s="22">
        <f t="shared" si="9"/>
        <v>478.3</v>
      </c>
      <c r="H24" s="9">
        <v>0</v>
      </c>
      <c r="I24" s="22">
        <v>0</v>
      </c>
      <c r="J24" s="22">
        <v>0</v>
      </c>
      <c r="K24" s="22">
        <v>478.3</v>
      </c>
      <c r="L24" s="22">
        <v>0</v>
      </c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</row>
    <row r="25" spans="1:1686" s="17" customFormat="1" ht="21.75" customHeight="1">
      <c r="A25" s="102"/>
      <c r="B25" s="103"/>
      <c r="C25" s="115"/>
      <c r="D25" s="84"/>
      <c r="E25" s="84">
        <v>2021</v>
      </c>
      <c r="F25" s="29">
        <v>2022</v>
      </c>
      <c r="G25" s="22">
        <f t="shared" si="9"/>
        <v>487.9</v>
      </c>
      <c r="H25" s="22">
        <v>0</v>
      </c>
      <c r="I25" s="22">
        <v>0</v>
      </c>
      <c r="J25" s="22">
        <v>0</v>
      </c>
      <c r="K25" s="22">
        <v>487.9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</row>
    <row r="26" spans="1:1686" s="17" customFormat="1" ht="21" customHeight="1">
      <c r="A26" s="102"/>
      <c r="B26" s="103"/>
      <c r="C26" s="115"/>
      <c r="D26" s="84"/>
      <c r="E26" s="84"/>
      <c r="F26" s="29">
        <v>2023</v>
      </c>
      <c r="G26" s="22">
        <f t="shared" si="9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</row>
    <row r="27" spans="1:1686" s="17" customFormat="1" ht="19.5" customHeight="1">
      <c r="A27" s="102"/>
      <c r="B27" s="103"/>
      <c r="C27" s="115"/>
      <c r="D27" s="84"/>
      <c r="E27" s="84"/>
      <c r="F27" s="29">
        <v>2024</v>
      </c>
      <c r="G27" s="22">
        <f t="shared" si="9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  <c r="BLV27" s="25"/>
    </row>
    <row r="28" spans="1:1686" s="17" customFormat="1" ht="19.5" customHeight="1">
      <c r="A28" s="104"/>
      <c r="B28" s="105"/>
      <c r="C28" s="55"/>
      <c r="D28" s="89"/>
      <c r="E28" s="89"/>
      <c r="F28" s="56">
        <v>2025</v>
      </c>
      <c r="G28" s="22">
        <f>SUM(H28:L28)</f>
        <v>0</v>
      </c>
      <c r="H28" s="22">
        <f t="shared" ref="H28:L28" si="10">SUM(I28:M28)</f>
        <v>0</v>
      </c>
      <c r="I28" s="22">
        <f t="shared" si="10"/>
        <v>0</v>
      </c>
      <c r="J28" s="22">
        <f t="shared" si="10"/>
        <v>0</v>
      </c>
      <c r="K28" s="22">
        <f t="shared" si="10"/>
        <v>0</v>
      </c>
      <c r="L28" s="22">
        <f t="shared" si="10"/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</row>
    <row r="29" spans="1:1686" s="10" customFormat="1" ht="30" customHeight="1">
      <c r="A29" s="149" t="s">
        <v>16</v>
      </c>
      <c r="B29" s="150"/>
      <c r="C29" s="38"/>
      <c r="D29" s="11"/>
      <c r="E29" s="11"/>
      <c r="F29" s="11"/>
      <c r="G29" s="23">
        <f>SUM(G15:G21)</f>
        <v>2716.2000000000003</v>
      </c>
      <c r="H29" s="23">
        <f>SUM(H15:H17)</f>
        <v>0</v>
      </c>
      <c r="I29" s="23">
        <f>SUM(I15:I17)</f>
        <v>787.5</v>
      </c>
      <c r="J29" s="23">
        <f>SUM(J15:J17)</f>
        <v>0</v>
      </c>
      <c r="K29" s="23">
        <f>SUM(K15:K21)</f>
        <v>1928.6999999999998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</row>
    <row r="30" spans="1:1686" s="50" customFormat="1" ht="30" customHeight="1">
      <c r="A30" s="106" t="s">
        <v>29</v>
      </c>
      <c r="B30" s="107"/>
      <c r="C30" s="85" t="s">
        <v>38</v>
      </c>
      <c r="D30" s="85">
        <v>2019</v>
      </c>
      <c r="E30" s="85">
        <v>2025</v>
      </c>
      <c r="F30" s="47">
        <v>2019</v>
      </c>
      <c r="G30" s="48">
        <f>SUM(H30:L30)</f>
        <v>77017.845620000007</v>
      </c>
      <c r="H30" s="48">
        <f t="shared" ref="H30:H36" si="11">H37+H89</f>
        <v>0</v>
      </c>
      <c r="I30" s="48">
        <f t="shared" ref="I30:I36" si="12">I37+I89+I82+I73</f>
        <v>63883.741000000009</v>
      </c>
      <c r="J30" s="48">
        <f t="shared" ref="J30:J36" si="13">J37+J89+J73</f>
        <v>0</v>
      </c>
      <c r="K30" s="48">
        <f>K37+K73+K82+K89</f>
        <v>13134.104619999998</v>
      </c>
      <c r="L30" s="48">
        <f t="shared" ref="L30:L36" si="14">L37+L89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  <c r="BLV30" s="25"/>
    </row>
    <row r="31" spans="1:1686" s="49" customFormat="1" ht="30" customHeight="1">
      <c r="A31" s="108"/>
      <c r="B31" s="109"/>
      <c r="C31" s="86"/>
      <c r="D31" s="86"/>
      <c r="E31" s="86"/>
      <c r="F31" s="47">
        <v>2020</v>
      </c>
      <c r="G31" s="48">
        <f>SUM(H31:L31)</f>
        <v>15058.3</v>
      </c>
      <c r="H31" s="48">
        <f t="shared" si="11"/>
        <v>0</v>
      </c>
      <c r="I31" s="48">
        <f t="shared" si="12"/>
        <v>0</v>
      </c>
      <c r="J31" s="48">
        <f t="shared" si="13"/>
        <v>0</v>
      </c>
      <c r="K31" s="48">
        <f>K38+K74+K83+K90+K96+K102</f>
        <v>15058.3</v>
      </c>
      <c r="L31" s="48">
        <f t="shared" si="14"/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  <c r="BLV31" s="25"/>
    </row>
    <row r="32" spans="1:1686" s="49" customFormat="1" ht="30" customHeight="1">
      <c r="A32" s="108"/>
      <c r="B32" s="109"/>
      <c r="C32" s="86"/>
      <c r="D32" s="86"/>
      <c r="E32" s="86"/>
      <c r="F32" s="47">
        <v>2021</v>
      </c>
      <c r="G32" s="48">
        <f t="shared" ref="G32:G36" si="15">SUM(H32:L32)</f>
        <v>16462.399999999998</v>
      </c>
      <c r="H32" s="48">
        <f t="shared" si="11"/>
        <v>0</v>
      </c>
      <c r="I32" s="48">
        <f t="shared" si="12"/>
        <v>0</v>
      </c>
      <c r="J32" s="48">
        <f t="shared" si="13"/>
        <v>0</v>
      </c>
      <c r="K32" s="48">
        <f>K39+K91+K75+K84+K97+K103</f>
        <v>16462.399999999998</v>
      </c>
      <c r="L32" s="48">
        <f t="shared" si="14"/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  <c r="BLV32" s="25"/>
    </row>
    <row r="33" spans="1:1686" s="49" customFormat="1" ht="30" customHeight="1">
      <c r="A33" s="108"/>
      <c r="B33" s="109"/>
      <c r="C33" s="86"/>
      <c r="D33" s="86"/>
      <c r="E33" s="86"/>
      <c r="F33" s="58">
        <v>2022</v>
      </c>
      <c r="G33" s="48">
        <f t="shared" si="15"/>
        <v>16793.899999999998</v>
      </c>
      <c r="H33" s="48">
        <f t="shared" si="11"/>
        <v>0</v>
      </c>
      <c r="I33" s="48">
        <f t="shared" si="12"/>
        <v>0</v>
      </c>
      <c r="J33" s="48">
        <f t="shared" si="13"/>
        <v>0</v>
      </c>
      <c r="K33" s="48">
        <f>K40+K92+K76+K85+K98+K104</f>
        <v>16793.899999999998</v>
      </c>
      <c r="L33" s="48">
        <f t="shared" si="14"/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  <c r="BLV33" s="25"/>
    </row>
    <row r="34" spans="1:1686" s="49" customFormat="1" ht="30" customHeight="1">
      <c r="A34" s="108"/>
      <c r="B34" s="109"/>
      <c r="C34" s="86"/>
      <c r="D34" s="86"/>
      <c r="E34" s="86"/>
      <c r="F34" s="58">
        <v>2023</v>
      </c>
      <c r="G34" s="48">
        <f t="shared" si="15"/>
        <v>12529.3</v>
      </c>
      <c r="H34" s="48">
        <f t="shared" si="11"/>
        <v>0</v>
      </c>
      <c r="I34" s="48">
        <f t="shared" si="12"/>
        <v>0</v>
      </c>
      <c r="J34" s="48">
        <f t="shared" si="13"/>
        <v>0</v>
      </c>
      <c r="K34" s="48">
        <f>K41+K93+K77+K86</f>
        <v>12529.3</v>
      </c>
      <c r="L34" s="48">
        <f t="shared" si="14"/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  <c r="BLV34" s="25"/>
    </row>
    <row r="35" spans="1:1686" s="49" customFormat="1" ht="30" customHeight="1">
      <c r="A35" s="108"/>
      <c r="B35" s="109"/>
      <c r="C35" s="86"/>
      <c r="D35" s="86"/>
      <c r="E35" s="86"/>
      <c r="F35" s="58">
        <v>2024</v>
      </c>
      <c r="G35" s="48">
        <f t="shared" si="15"/>
        <v>13030.5</v>
      </c>
      <c r="H35" s="48">
        <f t="shared" si="11"/>
        <v>0</v>
      </c>
      <c r="I35" s="48">
        <f t="shared" si="12"/>
        <v>0</v>
      </c>
      <c r="J35" s="48">
        <f t="shared" si="13"/>
        <v>0</v>
      </c>
      <c r="K35" s="48">
        <f>K42+K94+K78+K87</f>
        <v>13030.5</v>
      </c>
      <c r="L35" s="48">
        <f t="shared" si="14"/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  <c r="BLV35" s="25"/>
    </row>
    <row r="36" spans="1:1686" s="49" customFormat="1" ht="30" customHeight="1">
      <c r="A36" s="110"/>
      <c r="B36" s="111"/>
      <c r="C36" s="87"/>
      <c r="D36" s="87"/>
      <c r="E36" s="87"/>
      <c r="F36" s="58">
        <v>2025</v>
      </c>
      <c r="G36" s="48">
        <f t="shared" si="15"/>
        <v>13552.8</v>
      </c>
      <c r="H36" s="48">
        <f t="shared" si="11"/>
        <v>0</v>
      </c>
      <c r="I36" s="48">
        <f t="shared" si="12"/>
        <v>0</v>
      </c>
      <c r="J36" s="48">
        <f t="shared" si="13"/>
        <v>0</v>
      </c>
      <c r="K36" s="48">
        <f>K43+K95+K79+K88</f>
        <v>13552.8</v>
      </c>
      <c r="L36" s="48">
        <f t="shared" si="14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</row>
    <row r="37" spans="1:1686" ht="22.5" customHeight="1">
      <c r="A37" s="140" t="s">
        <v>20</v>
      </c>
      <c r="B37" s="91"/>
      <c r="C37" s="114" t="s">
        <v>71</v>
      </c>
      <c r="D37" s="88">
        <v>2019</v>
      </c>
      <c r="E37" s="88">
        <v>2025</v>
      </c>
      <c r="F37" s="29">
        <v>2019</v>
      </c>
      <c r="G37" s="22">
        <f t="shared" ref="G37:G39" si="16">SUM(H37:L37)</f>
        <v>74689.991580000002</v>
      </c>
      <c r="H37" s="22">
        <f>H45+H55</f>
        <v>0</v>
      </c>
      <c r="I37" s="22">
        <f>I45+I55</f>
        <v>62628.331000000006</v>
      </c>
      <c r="J37" s="22">
        <f>J45+J55+J73</f>
        <v>0</v>
      </c>
      <c r="K37" s="22">
        <f>K45+K55+7069.5745</f>
        <v>12061.66058</v>
      </c>
      <c r="L37" s="22">
        <v>0</v>
      </c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  <c r="BLV37" s="25"/>
    </row>
    <row r="38" spans="1:1686" ht="24" customHeight="1">
      <c r="A38" s="141"/>
      <c r="B38" s="93"/>
      <c r="C38" s="115"/>
      <c r="D38" s="84"/>
      <c r="E38" s="84"/>
      <c r="F38" s="29">
        <v>2020</v>
      </c>
      <c r="G38" s="22">
        <f>SUM(H38:L38)</f>
        <v>9158</v>
      </c>
      <c r="H38" s="22">
        <v>0</v>
      </c>
      <c r="I38" s="22">
        <f>I46+I56</f>
        <v>0</v>
      </c>
      <c r="J38" s="22">
        <f>J46+J56</f>
        <v>0</v>
      </c>
      <c r="K38" s="22">
        <f>K46+K56+4160</f>
        <v>9158</v>
      </c>
      <c r="L38" s="22">
        <v>0</v>
      </c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  <c r="BLV38" s="25"/>
    </row>
    <row r="39" spans="1:1686" ht="21.75" customHeight="1">
      <c r="A39" s="141"/>
      <c r="B39" s="93"/>
      <c r="C39" s="115"/>
      <c r="D39" s="84"/>
      <c r="E39" s="84"/>
      <c r="F39" s="29">
        <v>2021</v>
      </c>
      <c r="G39" s="22">
        <f t="shared" si="16"/>
        <v>10011.9</v>
      </c>
      <c r="H39" s="22">
        <v>0</v>
      </c>
      <c r="I39" s="27">
        <v>0</v>
      </c>
      <c r="J39" s="22">
        <v>0</v>
      </c>
      <c r="K39" s="22">
        <f>K47+K57+4547.9</f>
        <v>10011.9</v>
      </c>
      <c r="L39" s="22">
        <v>0</v>
      </c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</row>
    <row r="40" spans="1:1686" s="17" customFormat="1" ht="21.75" customHeight="1">
      <c r="A40" s="141"/>
      <c r="B40" s="93"/>
      <c r="C40" s="115"/>
      <c r="D40" s="84"/>
      <c r="E40" s="84"/>
      <c r="F40" s="56">
        <v>2022</v>
      </c>
      <c r="G40" s="22">
        <f t="shared" ref="G40:G43" si="17">SUM(H40:L40)</f>
        <v>10213.599999999999</v>
      </c>
      <c r="H40" s="22">
        <v>0</v>
      </c>
      <c r="I40" s="27">
        <v>0</v>
      </c>
      <c r="J40" s="22">
        <v>0</v>
      </c>
      <c r="K40" s="22">
        <f>K48+K58+4639.5</f>
        <v>10213.599999999999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  <c r="BLV40" s="25"/>
    </row>
    <row r="41" spans="1:1686" s="17" customFormat="1" ht="21.75" customHeight="1">
      <c r="A41" s="141"/>
      <c r="B41" s="93"/>
      <c r="C41" s="115"/>
      <c r="D41" s="84"/>
      <c r="E41" s="84"/>
      <c r="F41" s="56">
        <v>2023</v>
      </c>
      <c r="G41" s="22">
        <f t="shared" si="17"/>
        <v>11470.3</v>
      </c>
      <c r="H41" s="22">
        <v>0</v>
      </c>
      <c r="I41" s="27">
        <v>0</v>
      </c>
      <c r="J41" s="22">
        <v>0</v>
      </c>
      <c r="K41" s="22">
        <f>11470.3</f>
        <v>11470.3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  <c r="BLV41" s="25"/>
    </row>
    <row r="42" spans="1:1686" s="17" customFormat="1" ht="21.75" customHeight="1">
      <c r="A42" s="141"/>
      <c r="B42" s="93"/>
      <c r="C42" s="115"/>
      <c r="D42" s="84"/>
      <c r="E42" s="84"/>
      <c r="F42" s="56">
        <v>2024</v>
      </c>
      <c r="G42" s="22">
        <f t="shared" si="17"/>
        <v>11929.1</v>
      </c>
      <c r="H42" s="22">
        <v>0</v>
      </c>
      <c r="I42" s="27">
        <v>0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  <c r="BLV42" s="25"/>
    </row>
    <row r="43" spans="1:1686" s="17" customFormat="1" ht="21.75" customHeight="1">
      <c r="A43" s="142"/>
      <c r="B43" s="95"/>
      <c r="C43" s="115"/>
      <c r="D43" s="89"/>
      <c r="E43" s="89"/>
      <c r="F43" s="56">
        <v>2025</v>
      </c>
      <c r="G43" s="22">
        <f t="shared" si="17"/>
        <v>12407.3</v>
      </c>
      <c r="H43" s="22">
        <v>0</v>
      </c>
      <c r="I43" s="27">
        <v>0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  <c r="BLV43" s="25"/>
    </row>
    <row r="44" spans="1:1686" s="17" customFormat="1" ht="18.75" customHeight="1">
      <c r="A44" s="148" t="s">
        <v>30</v>
      </c>
      <c r="B44" s="148"/>
      <c r="C44" s="115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  <c r="BLV44" s="25"/>
    </row>
    <row r="45" spans="1:1686" s="17" customFormat="1" ht="19.5" customHeight="1">
      <c r="A45" s="90" t="s">
        <v>31</v>
      </c>
      <c r="B45" s="91"/>
      <c r="C45" s="115"/>
      <c r="D45" s="159">
        <v>2019</v>
      </c>
      <c r="E45" s="159">
        <v>2025</v>
      </c>
      <c r="F45" s="35">
        <v>2019</v>
      </c>
      <c r="G45" s="36">
        <f t="shared" ref="G45:L45" si="18">G53</f>
        <v>1816.83815</v>
      </c>
      <c r="H45" s="36">
        <f t="shared" si="18"/>
        <v>0</v>
      </c>
      <c r="I45" s="36">
        <f t="shared" si="18"/>
        <v>1700.8</v>
      </c>
      <c r="J45" s="36">
        <f t="shared" si="18"/>
        <v>0</v>
      </c>
      <c r="K45" s="36">
        <f t="shared" si="18"/>
        <v>116.03815</v>
      </c>
      <c r="L45" s="36">
        <f t="shared" si="18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  <c r="BLV45" s="25"/>
    </row>
    <row r="46" spans="1:1686" s="17" customFormat="1" ht="19.5" customHeight="1">
      <c r="A46" s="92"/>
      <c r="B46" s="93"/>
      <c r="C46" s="115"/>
      <c r="D46" s="160"/>
      <c r="E46" s="160"/>
      <c r="F46" s="35">
        <v>2020</v>
      </c>
      <c r="G46" s="36">
        <f>G54</f>
        <v>145</v>
      </c>
      <c r="H46" s="36">
        <f t="shared" ref="H46:L46" si="19">H54</f>
        <v>0</v>
      </c>
      <c r="I46" s="36">
        <f t="shared" si="19"/>
        <v>0</v>
      </c>
      <c r="J46" s="36">
        <f t="shared" si="19"/>
        <v>0</v>
      </c>
      <c r="K46" s="36">
        <f t="shared" si="19"/>
        <v>145</v>
      </c>
      <c r="L46" s="36">
        <f t="shared" si="19"/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  <c r="BLV46" s="25"/>
    </row>
    <row r="47" spans="1:1686" s="17" customFormat="1" ht="19.5" customHeight="1">
      <c r="A47" s="92"/>
      <c r="B47" s="93"/>
      <c r="C47" s="115"/>
      <c r="D47" s="160"/>
      <c r="E47" s="160"/>
      <c r="F47" s="35">
        <v>2021</v>
      </c>
      <c r="G47" s="36">
        <f>SUM(H47:L47)</f>
        <v>158.5</v>
      </c>
      <c r="H47" s="36">
        <v>0</v>
      </c>
      <c r="I47" s="36">
        <v>0</v>
      </c>
      <c r="J47" s="36">
        <v>0</v>
      </c>
      <c r="K47" s="36">
        <v>158.5</v>
      </c>
      <c r="L47" s="36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  <c r="BLV47" s="25"/>
    </row>
    <row r="48" spans="1:1686" s="17" customFormat="1" ht="19.5" customHeight="1">
      <c r="A48" s="92"/>
      <c r="B48" s="93"/>
      <c r="C48" s="115"/>
      <c r="D48" s="160"/>
      <c r="E48" s="160"/>
      <c r="F48" s="35">
        <v>2022</v>
      </c>
      <c r="G48" s="36">
        <f t="shared" ref="G48:G51" si="20">SUM(H48:L48)</f>
        <v>161.69999999999999</v>
      </c>
      <c r="H48" s="36">
        <v>0</v>
      </c>
      <c r="I48" s="36">
        <v>0</v>
      </c>
      <c r="J48" s="36">
        <v>0</v>
      </c>
      <c r="K48" s="36">
        <v>161.69999999999999</v>
      </c>
      <c r="L48" s="36"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</row>
    <row r="49" spans="1:1686" s="17" customFormat="1" ht="19.5" customHeight="1">
      <c r="A49" s="92"/>
      <c r="B49" s="93"/>
      <c r="C49" s="115"/>
      <c r="D49" s="160"/>
      <c r="E49" s="160"/>
      <c r="F49" s="35">
        <v>2023</v>
      </c>
      <c r="G49" s="36">
        <f t="shared" si="20"/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  <c r="BLV49" s="25"/>
    </row>
    <row r="50" spans="1:1686" s="17" customFormat="1" ht="19.5" customHeight="1">
      <c r="A50" s="92"/>
      <c r="B50" s="93"/>
      <c r="C50" s="115"/>
      <c r="D50" s="160"/>
      <c r="E50" s="160"/>
      <c r="F50" s="35">
        <v>2024</v>
      </c>
      <c r="G50" s="36">
        <f t="shared" si="20"/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  <c r="BLV50" s="25"/>
    </row>
    <row r="51" spans="1:1686" s="17" customFormat="1" ht="19.5" customHeight="1">
      <c r="A51" s="94"/>
      <c r="B51" s="95"/>
      <c r="C51" s="115"/>
      <c r="D51" s="161"/>
      <c r="E51" s="161"/>
      <c r="F51" s="35">
        <v>2025</v>
      </c>
      <c r="G51" s="36">
        <f t="shared" si="20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  <c r="BLV51" s="25"/>
    </row>
    <row r="52" spans="1:1686" s="17" customFormat="1" ht="18.75" customHeight="1">
      <c r="A52" s="81" t="s">
        <v>32</v>
      </c>
      <c r="B52" s="81"/>
      <c r="C52" s="115"/>
      <c r="D52" s="33"/>
      <c r="E52" s="33"/>
      <c r="F52" s="33"/>
      <c r="G52" s="22"/>
      <c r="H52" s="22"/>
      <c r="I52" s="27"/>
      <c r="J52" s="22"/>
      <c r="K52" s="22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  <c r="BLV52" s="25"/>
    </row>
    <row r="53" spans="1:1686" s="17" customFormat="1" ht="60.75" customHeight="1">
      <c r="A53" s="81" t="s">
        <v>33</v>
      </c>
      <c r="B53" s="81"/>
      <c r="C53" s="115"/>
      <c r="D53" s="33">
        <v>2019</v>
      </c>
      <c r="E53" s="33">
        <v>2019</v>
      </c>
      <c r="F53" s="33">
        <v>2019</v>
      </c>
      <c r="G53" s="22">
        <f>SUM(H53:L53)</f>
        <v>1816.83815</v>
      </c>
      <c r="H53" s="22">
        <v>0</v>
      </c>
      <c r="I53" s="27">
        <v>1700.8</v>
      </c>
      <c r="J53" s="22">
        <v>0</v>
      </c>
      <c r="K53" s="22">
        <v>116.03815</v>
      </c>
      <c r="L53" s="2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</row>
    <row r="54" spans="1:1686" s="17" customFormat="1" ht="54.75" customHeight="1">
      <c r="A54" s="81" t="s">
        <v>60</v>
      </c>
      <c r="B54" s="81"/>
      <c r="C54" s="115"/>
      <c r="D54" s="75">
        <v>2020</v>
      </c>
      <c r="E54" s="75">
        <v>2020</v>
      </c>
      <c r="F54" s="75">
        <v>2020</v>
      </c>
      <c r="G54" s="22">
        <f>SUM(H54:L54)</f>
        <v>145</v>
      </c>
      <c r="H54" s="22">
        <v>0</v>
      </c>
      <c r="I54" s="27">
        <v>0</v>
      </c>
      <c r="J54" s="22">
        <v>0</v>
      </c>
      <c r="K54" s="22">
        <v>145</v>
      </c>
      <c r="L54" s="22"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  <c r="BLV54" s="25"/>
    </row>
    <row r="55" spans="1:1686" s="17" customFormat="1">
      <c r="A55" s="90" t="s">
        <v>34</v>
      </c>
      <c r="B55" s="91"/>
      <c r="C55" s="115"/>
      <c r="D55" s="159">
        <v>2019</v>
      </c>
      <c r="E55" s="159">
        <v>2025</v>
      </c>
      <c r="F55" s="35">
        <v>2019</v>
      </c>
      <c r="G55" s="36">
        <f>G63+G64+G65+G66</f>
        <v>65803.578930000003</v>
      </c>
      <c r="H55" s="36">
        <f t="shared" ref="H55:J55" si="21">H63+H64+H65+H66</f>
        <v>0</v>
      </c>
      <c r="I55" s="36">
        <f t="shared" si="21"/>
        <v>60927.531000000003</v>
      </c>
      <c r="J55" s="36">
        <f t="shared" si="21"/>
        <v>0</v>
      </c>
      <c r="K55" s="36">
        <f>K63+K64+K65+K66</f>
        <v>4876.0479299999997</v>
      </c>
      <c r="L55" s="36">
        <f>L63+L64+L65+L66</f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  <c r="BLV55" s="25"/>
    </row>
    <row r="56" spans="1:1686" s="17" customFormat="1">
      <c r="A56" s="92"/>
      <c r="B56" s="93"/>
      <c r="C56" s="115"/>
      <c r="D56" s="160"/>
      <c r="E56" s="160"/>
      <c r="F56" s="35">
        <v>2020</v>
      </c>
      <c r="G56" s="36">
        <f>G67+G68+G69+G70+G71+G72</f>
        <v>4853</v>
      </c>
      <c r="H56" s="36">
        <f t="shared" ref="H56:L56" si="22">H67+H68+H69+H70+H71+H72</f>
        <v>0</v>
      </c>
      <c r="I56" s="36">
        <f t="shared" si="22"/>
        <v>0</v>
      </c>
      <c r="J56" s="36">
        <f t="shared" si="22"/>
        <v>0</v>
      </c>
      <c r="K56" s="36">
        <f t="shared" si="22"/>
        <v>4853</v>
      </c>
      <c r="L56" s="36">
        <f t="shared" si="22"/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  <c r="BLV56" s="25"/>
    </row>
    <row r="57" spans="1:1686" s="17" customFormat="1">
      <c r="A57" s="92"/>
      <c r="B57" s="93"/>
      <c r="C57" s="115"/>
      <c r="D57" s="160"/>
      <c r="E57" s="160"/>
      <c r="F57" s="35">
        <v>2021</v>
      </c>
      <c r="G57" s="36">
        <f>SUM(H57:L57)</f>
        <v>5305.5</v>
      </c>
      <c r="H57" s="36">
        <v>0</v>
      </c>
      <c r="I57" s="36">
        <v>0</v>
      </c>
      <c r="J57" s="36">
        <v>0</v>
      </c>
      <c r="K57" s="36">
        <v>5305.5</v>
      </c>
      <c r="L57" s="36"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  <c r="BLV57" s="25"/>
    </row>
    <row r="58" spans="1:1686" s="17" customFormat="1">
      <c r="A58" s="92"/>
      <c r="B58" s="93"/>
      <c r="C58" s="115"/>
      <c r="D58" s="160"/>
      <c r="E58" s="160"/>
      <c r="F58" s="35">
        <v>2022</v>
      </c>
      <c r="G58" s="36">
        <f t="shared" ref="G58:G61" si="23">SUM(H58:L58)</f>
        <v>5412.4</v>
      </c>
      <c r="H58" s="36">
        <v>0</v>
      </c>
      <c r="I58" s="36">
        <v>0</v>
      </c>
      <c r="J58" s="36">
        <v>0</v>
      </c>
      <c r="K58" s="36">
        <v>5412.4</v>
      </c>
      <c r="L58" s="36"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  <c r="BLV58" s="25"/>
    </row>
    <row r="59" spans="1:1686" s="17" customFormat="1">
      <c r="A59" s="92"/>
      <c r="B59" s="93"/>
      <c r="C59" s="115"/>
      <c r="D59" s="160"/>
      <c r="E59" s="160"/>
      <c r="F59" s="35">
        <v>2023</v>
      </c>
      <c r="G59" s="36">
        <f t="shared" si="23"/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  <c r="BLV59" s="25"/>
    </row>
    <row r="60" spans="1:1686" s="17" customFormat="1">
      <c r="A60" s="92"/>
      <c r="B60" s="93"/>
      <c r="C60" s="115"/>
      <c r="D60" s="160"/>
      <c r="E60" s="160"/>
      <c r="F60" s="35">
        <v>2024</v>
      </c>
      <c r="G60" s="36">
        <f t="shared" si="23"/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  <c r="BLV60" s="25"/>
    </row>
    <row r="61" spans="1:1686" s="17" customFormat="1">
      <c r="A61" s="94"/>
      <c r="B61" s="95"/>
      <c r="C61" s="115"/>
      <c r="D61" s="161"/>
      <c r="E61" s="161"/>
      <c r="F61" s="35">
        <v>2025</v>
      </c>
      <c r="G61" s="36">
        <f t="shared" si="23"/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  <c r="BLV61" s="25"/>
    </row>
    <row r="62" spans="1:1686" s="17" customFormat="1" ht="16.5" customHeight="1">
      <c r="A62" s="81" t="s">
        <v>32</v>
      </c>
      <c r="B62" s="81"/>
      <c r="C62" s="115"/>
      <c r="D62" s="33"/>
      <c r="E62" s="33"/>
      <c r="F62" s="33"/>
      <c r="G62" s="22"/>
      <c r="H62" s="22"/>
      <c r="I62" s="27"/>
      <c r="J62" s="22"/>
      <c r="K62" s="22"/>
      <c r="L62" s="22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  <c r="BLV62" s="25"/>
    </row>
    <row r="63" spans="1:1686" s="17" customFormat="1" ht="54.75" customHeight="1">
      <c r="A63" s="81" t="s">
        <v>35</v>
      </c>
      <c r="B63" s="81"/>
      <c r="C63" s="115"/>
      <c r="D63" s="33">
        <v>2019</v>
      </c>
      <c r="E63" s="33">
        <v>2019</v>
      </c>
      <c r="F63" s="33">
        <v>2019</v>
      </c>
      <c r="G63" s="22">
        <f>SUM(H63:L63)</f>
        <v>32569.247590000003</v>
      </c>
      <c r="H63" s="22">
        <v>0</v>
      </c>
      <c r="I63" s="27">
        <v>30155.866000000002</v>
      </c>
      <c r="J63" s="22">
        <v>0</v>
      </c>
      <c r="K63" s="22">
        <v>2413.38159</v>
      </c>
      <c r="L63" s="22"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  <c r="BLV63" s="25"/>
    </row>
    <row r="64" spans="1:1686" s="17" customFormat="1" ht="57.75" customHeight="1">
      <c r="A64" s="81" t="s">
        <v>36</v>
      </c>
      <c r="B64" s="81"/>
      <c r="C64" s="115"/>
      <c r="D64" s="33">
        <v>2019</v>
      </c>
      <c r="E64" s="33">
        <v>2019</v>
      </c>
      <c r="F64" s="33">
        <v>2019</v>
      </c>
      <c r="G64" s="22">
        <f>SUM(H64:L64)</f>
        <v>11588.76534</v>
      </c>
      <c r="H64" s="22">
        <v>0</v>
      </c>
      <c r="I64" s="27">
        <v>10730.037</v>
      </c>
      <c r="J64" s="22">
        <v>0</v>
      </c>
      <c r="K64" s="22">
        <v>858.72834</v>
      </c>
      <c r="L64" s="22">
        <v>0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  <c r="BLV64" s="25"/>
    </row>
    <row r="65" spans="1:1686" s="17" customFormat="1" ht="48" customHeight="1">
      <c r="A65" s="81" t="s">
        <v>49</v>
      </c>
      <c r="B65" s="81"/>
      <c r="C65" s="115"/>
      <c r="D65" s="44">
        <v>2019</v>
      </c>
      <c r="E65" s="44">
        <v>2019</v>
      </c>
      <c r="F65" s="44">
        <v>2019</v>
      </c>
      <c r="G65" s="22">
        <f t="shared" ref="G65:G66" si="24">SUM(H65:L65)</f>
        <v>9976.8739999999998</v>
      </c>
      <c r="H65" s="22">
        <v>0</v>
      </c>
      <c r="I65" s="27">
        <v>9237.5869999999995</v>
      </c>
      <c r="J65" s="22">
        <v>0</v>
      </c>
      <c r="K65" s="22">
        <v>739.28700000000003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  <c r="BLV65" s="25"/>
    </row>
    <row r="66" spans="1:1686" s="17" customFormat="1" ht="42.75" customHeight="1" thickBot="1">
      <c r="A66" s="82" t="s">
        <v>50</v>
      </c>
      <c r="B66" s="82"/>
      <c r="C66" s="115"/>
      <c r="D66" s="61">
        <v>2019</v>
      </c>
      <c r="E66" s="61">
        <v>2019</v>
      </c>
      <c r="F66" s="61">
        <v>2019</v>
      </c>
      <c r="G66" s="62">
        <f t="shared" si="24"/>
        <v>11668.691999999999</v>
      </c>
      <c r="H66" s="62">
        <v>0</v>
      </c>
      <c r="I66" s="66">
        <v>10804.040999999999</v>
      </c>
      <c r="J66" s="62">
        <v>0</v>
      </c>
      <c r="K66" s="62">
        <v>864.65099999999995</v>
      </c>
      <c r="L66" s="6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  <c r="BLV66" s="25"/>
    </row>
    <row r="67" spans="1:1686" s="17" customFormat="1" ht="45.75" customHeight="1">
      <c r="A67" s="162" t="s">
        <v>61</v>
      </c>
      <c r="B67" s="162"/>
      <c r="C67" s="115"/>
      <c r="D67" s="74">
        <v>2020</v>
      </c>
      <c r="E67" s="74">
        <v>2020</v>
      </c>
      <c r="F67" s="74">
        <v>2020</v>
      </c>
      <c r="G67" s="63">
        <f t="shared" ref="G67:G72" si="25">SUM(H67:L67)</f>
        <v>326.81299999999999</v>
      </c>
      <c r="H67" s="63">
        <v>0</v>
      </c>
      <c r="I67" s="77">
        <v>0</v>
      </c>
      <c r="J67" s="63">
        <v>0</v>
      </c>
      <c r="K67" s="63">
        <v>326.81299999999999</v>
      </c>
      <c r="L67" s="63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  <c r="BLV67" s="25"/>
    </row>
    <row r="68" spans="1:1686" s="17" customFormat="1" ht="52.5" customHeight="1">
      <c r="A68" s="99" t="s">
        <v>62</v>
      </c>
      <c r="B68" s="99"/>
      <c r="C68" s="115"/>
      <c r="D68" s="75">
        <v>2020</v>
      </c>
      <c r="E68" s="75">
        <v>2020</v>
      </c>
      <c r="F68" s="75">
        <v>2020</v>
      </c>
      <c r="G68" s="76">
        <f t="shared" si="25"/>
        <v>2206.9569999999999</v>
      </c>
      <c r="H68" s="76">
        <v>0</v>
      </c>
      <c r="I68" s="27">
        <v>0</v>
      </c>
      <c r="J68" s="76">
        <v>0</v>
      </c>
      <c r="K68" s="76">
        <v>2206.9569999999999</v>
      </c>
      <c r="L68" s="76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  <c r="BLV68" s="25"/>
    </row>
    <row r="69" spans="1:1686" s="17" customFormat="1" ht="65.25" customHeight="1">
      <c r="A69" s="99" t="s">
        <v>63</v>
      </c>
      <c r="B69" s="99"/>
      <c r="C69" s="115"/>
      <c r="D69" s="75">
        <v>2020</v>
      </c>
      <c r="E69" s="75">
        <v>2020</v>
      </c>
      <c r="F69" s="75">
        <v>2020</v>
      </c>
      <c r="G69" s="76">
        <f t="shared" si="25"/>
        <v>1224.828</v>
      </c>
      <c r="H69" s="76">
        <v>0</v>
      </c>
      <c r="I69" s="27">
        <v>0</v>
      </c>
      <c r="J69" s="76">
        <v>0</v>
      </c>
      <c r="K69" s="76">
        <v>1224.828</v>
      </c>
      <c r="L69" s="76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  <c r="BLV69" s="25"/>
    </row>
    <row r="70" spans="1:1686" s="17" customFormat="1" ht="58.5" customHeight="1">
      <c r="A70" s="99" t="s">
        <v>64</v>
      </c>
      <c r="B70" s="99"/>
      <c r="C70" s="115"/>
      <c r="D70" s="75">
        <v>2020</v>
      </c>
      <c r="E70" s="75">
        <v>2020</v>
      </c>
      <c r="F70" s="75">
        <v>2020</v>
      </c>
      <c r="G70" s="76">
        <f t="shared" si="25"/>
        <v>0</v>
      </c>
      <c r="H70" s="76">
        <v>0</v>
      </c>
      <c r="I70" s="27">
        <v>0</v>
      </c>
      <c r="J70" s="76">
        <v>0</v>
      </c>
      <c r="K70" s="76">
        <v>0</v>
      </c>
      <c r="L70" s="76">
        <v>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  <c r="BLV70" s="25"/>
    </row>
    <row r="71" spans="1:1686" s="17" customFormat="1" ht="54" customHeight="1">
      <c r="A71" s="99" t="s">
        <v>65</v>
      </c>
      <c r="B71" s="99"/>
      <c r="C71" s="115"/>
      <c r="D71" s="75">
        <v>2020</v>
      </c>
      <c r="E71" s="75">
        <v>2020</v>
      </c>
      <c r="F71" s="75">
        <v>2020</v>
      </c>
      <c r="G71" s="76">
        <f t="shared" si="25"/>
        <v>867.97299999999996</v>
      </c>
      <c r="H71" s="76">
        <v>0</v>
      </c>
      <c r="I71" s="27">
        <v>0</v>
      </c>
      <c r="J71" s="76">
        <v>0</v>
      </c>
      <c r="K71" s="76">
        <v>867.97299999999996</v>
      </c>
      <c r="L71" s="76">
        <v>0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  <c r="BLV71" s="25"/>
    </row>
    <row r="72" spans="1:1686" s="17" customFormat="1" ht="60.75" customHeight="1">
      <c r="A72" s="81" t="s">
        <v>66</v>
      </c>
      <c r="B72" s="81"/>
      <c r="C72" s="115"/>
      <c r="D72" s="75">
        <v>2020</v>
      </c>
      <c r="E72" s="75">
        <v>2020</v>
      </c>
      <c r="F72" s="75">
        <v>2020</v>
      </c>
      <c r="G72" s="22">
        <f t="shared" si="25"/>
        <v>226.429</v>
      </c>
      <c r="H72" s="22">
        <v>0</v>
      </c>
      <c r="I72" s="27">
        <v>0</v>
      </c>
      <c r="J72" s="22">
        <v>0</v>
      </c>
      <c r="K72" s="22">
        <v>226.429</v>
      </c>
      <c r="L72" s="22">
        <v>0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  <c r="BAO72" s="25"/>
      <c r="BAP72" s="25"/>
      <c r="BAQ72" s="25"/>
      <c r="BAR72" s="25"/>
      <c r="BAS72" s="25"/>
      <c r="BAT72" s="25"/>
      <c r="BAU72" s="25"/>
      <c r="BAV72" s="25"/>
      <c r="BAW72" s="25"/>
      <c r="BAX72" s="25"/>
      <c r="BAY72" s="25"/>
      <c r="BAZ72" s="25"/>
      <c r="BBA72" s="25"/>
      <c r="BBB72" s="25"/>
      <c r="BBC72" s="25"/>
      <c r="BBD72" s="25"/>
      <c r="BBE72" s="25"/>
      <c r="BBF72" s="25"/>
      <c r="BBG72" s="25"/>
      <c r="BBH72" s="25"/>
      <c r="BBI72" s="25"/>
      <c r="BBJ72" s="25"/>
      <c r="BBK72" s="25"/>
      <c r="BBL72" s="25"/>
      <c r="BBM72" s="25"/>
      <c r="BBN72" s="25"/>
      <c r="BBO72" s="25"/>
      <c r="BBP72" s="25"/>
      <c r="BBQ72" s="25"/>
      <c r="BBR72" s="25"/>
      <c r="BBS72" s="25"/>
      <c r="BBT72" s="25"/>
      <c r="BBU72" s="25"/>
      <c r="BBV72" s="25"/>
      <c r="BBW72" s="25"/>
      <c r="BBX72" s="25"/>
      <c r="BBY72" s="25"/>
      <c r="BBZ72" s="25"/>
      <c r="BCA72" s="25"/>
      <c r="BCB72" s="25"/>
      <c r="BCC72" s="25"/>
      <c r="BCD72" s="25"/>
      <c r="BCE72" s="25"/>
      <c r="BCF72" s="25"/>
      <c r="BCG72" s="25"/>
      <c r="BCH72" s="25"/>
      <c r="BCI72" s="25"/>
      <c r="BCJ72" s="25"/>
      <c r="BCK72" s="25"/>
      <c r="BCL72" s="25"/>
      <c r="BCM72" s="25"/>
      <c r="BCN72" s="25"/>
      <c r="BCO72" s="25"/>
      <c r="BCP72" s="25"/>
      <c r="BCQ72" s="25"/>
      <c r="BCR72" s="25"/>
      <c r="BCS72" s="25"/>
      <c r="BCT72" s="25"/>
      <c r="BCU72" s="25"/>
      <c r="BCV72" s="25"/>
      <c r="BCW72" s="25"/>
      <c r="BCX72" s="25"/>
      <c r="BCY72" s="25"/>
      <c r="BCZ72" s="25"/>
      <c r="BDA72" s="25"/>
      <c r="BDB72" s="25"/>
      <c r="BDC72" s="25"/>
      <c r="BDD72" s="25"/>
      <c r="BDE72" s="25"/>
      <c r="BDF72" s="25"/>
      <c r="BDG72" s="25"/>
      <c r="BDH72" s="25"/>
      <c r="BDI72" s="25"/>
      <c r="BDJ72" s="25"/>
      <c r="BDK72" s="25"/>
      <c r="BDL72" s="25"/>
      <c r="BDM72" s="25"/>
      <c r="BDN72" s="25"/>
      <c r="BDO72" s="25"/>
      <c r="BDP72" s="25"/>
      <c r="BDQ72" s="25"/>
      <c r="BDR72" s="25"/>
      <c r="BDS72" s="25"/>
      <c r="BDT72" s="25"/>
      <c r="BDU72" s="25"/>
      <c r="BDV72" s="25"/>
      <c r="BDW72" s="25"/>
      <c r="BDX72" s="25"/>
      <c r="BDY72" s="25"/>
      <c r="BDZ72" s="25"/>
      <c r="BEA72" s="25"/>
      <c r="BEB72" s="25"/>
      <c r="BEC72" s="25"/>
      <c r="BED72" s="25"/>
      <c r="BEE72" s="25"/>
      <c r="BEF72" s="25"/>
      <c r="BEG72" s="25"/>
      <c r="BEH72" s="25"/>
      <c r="BEI72" s="25"/>
      <c r="BEJ72" s="25"/>
      <c r="BEK72" s="25"/>
      <c r="BEL72" s="25"/>
      <c r="BEM72" s="25"/>
      <c r="BEN72" s="25"/>
      <c r="BEO72" s="25"/>
      <c r="BEP72" s="25"/>
      <c r="BEQ72" s="25"/>
      <c r="BER72" s="25"/>
      <c r="BES72" s="25"/>
      <c r="BET72" s="25"/>
      <c r="BEU72" s="25"/>
      <c r="BEV72" s="25"/>
      <c r="BEW72" s="25"/>
      <c r="BEX72" s="25"/>
      <c r="BEY72" s="25"/>
      <c r="BEZ72" s="25"/>
      <c r="BFA72" s="25"/>
      <c r="BFB72" s="25"/>
      <c r="BFC72" s="25"/>
      <c r="BFD72" s="25"/>
      <c r="BFE72" s="25"/>
      <c r="BFF72" s="25"/>
      <c r="BFG72" s="25"/>
      <c r="BFH72" s="25"/>
      <c r="BFI72" s="25"/>
      <c r="BFJ72" s="25"/>
      <c r="BFK72" s="25"/>
      <c r="BFL72" s="25"/>
      <c r="BFM72" s="25"/>
      <c r="BFN72" s="25"/>
      <c r="BFO72" s="25"/>
      <c r="BFP72" s="25"/>
      <c r="BFQ72" s="25"/>
      <c r="BFR72" s="25"/>
      <c r="BFS72" s="25"/>
      <c r="BFT72" s="25"/>
      <c r="BFU72" s="25"/>
      <c r="BFV72" s="25"/>
      <c r="BFW72" s="25"/>
      <c r="BFX72" s="25"/>
      <c r="BFY72" s="25"/>
      <c r="BFZ72" s="25"/>
      <c r="BGA72" s="25"/>
      <c r="BGB72" s="25"/>
      <c r="BGC72" s="25"/>
      <c r="BGD72" s="25"/>
      <c r="BGE72" s="25"/>
      <c r="BGF72" s="25"/>
      <c r="BGG72" s="25"/>
      <c r="BGH72" s="25"/>
      <c r="BGI72" s="25"/>
      <c r="BGJ72" s="25"/>
      <c r="BGK72" s="25"/>
      <c r="BGL72" s="25"/>
      <c r="BGM72" s="25"/>
      <c r="BGN72" s="25"/>
      <c r="BGO72" s="25"/>
      <c r="BGP72" s="25"/>
      <c r="BGQ72" s="25"/>
      <c r="BGR72" s="25"/>
      <c r="BGS72" s="25"/>
      <c r="BGT72" s="25"/>
      <c r="BGU72" s="25"/>
      <c r="BGV72" s="25"/>
      <c r="BGW72" s="25"/>
      <c r="BGX72" s="25"/>
      <c r="BGY72" s="25"/>
      <c r="BGZ72" s="25"/>
      <c r="BHA72" s="25"/>
      <c r="BHB72" s="25"/>
      <c r="BHC72" s="25"/>
      <c r="BHD72" s="25"/>
      <c r="BHE72" s="25"/>
      <c r="BHF72" s="25"/>
      <c r="BHG72" s="25"/>
      <c r="BHH72" s="25"/>
      <c r="BHI72" s="25"/>
      <c r="BHJ72" s="25"/>
      <c r="BHK72" s="25"/>
      <c r="BHL72" s="25"/>
      <c r="BHM72" s="25"/>
      <c r="BHN72" s="25"/>
      <c r="BHO72" s="25"/>
      <c r="BHP72" s="25"/>
      <c r="BHQ72" s="25"/>
      <c r="BHR72" s="25"/>
      <c r="BHS72" s="25"/>
      <c r="BHT72" s="25"/>
      <c r="BHU72" s="25"/>
      <c r="BHV72" s="25"/>
      <c r="BHW72" s="25"/>
      <c r="BHX72" s="25"/>
      <c r="BHY72" s="25"/>
      <c r="BHZ72" s="25"/>
      <c r="BIA72" s="25"/>
      <c r="BIB72" s="25"/>
      <c r="BIC72" s="25"/>
      <c r="BID72" s="25"/>
      <c r="BIE72" s="25"/>
      <c r="BIF72" s="25"/>
      <c r="BIG72" s="25"/>
      <c r="BIH72" s="25"/>
      <c r="BII72" s="25"/>
      <c r="BIJ72" s="25"/>
      <c r="BIK72" s="25"/>
      <c r="BIL72" s="25"/>
      <c r="BIM72" s="25"/>
      <c r="BIN72" s="25"/>
      <c r="BIO72" s="25"/>
      <c r="BIP72" s="25"/>
      <c r="BIQ72" s="25"/>
      <c r="BIR72" s="25"/>
      <c r="BIS72" s="25"/>
      <c r="BIT72" s="25"/>
      <c r="BIU72" s="25"/>
      <c r="BIV72" s="25"/>
      <c r="BIW72" s="25"/>
      <c r="BIX72" s="25"/>
      <c r="BIY72" s="25"/>
      <c r="BIZ72" s="25"/>
      <c r="BJA72" s="25"/>
      <c r="BJB72" s="25"/>
      <c r="BJC72" s="25"/>
      <c r="BJD72" s="25"/>
      <c r="BJE72" s="25"/>
      <c r="BJF72" s="25"/>
      <c r="BJG72" s="25"/>
      <c r="BJH72" s="25"/>
      <c r="BJI72" s="25"/>
      <c r="BJJ72" s="25"/>
      <c r="BJK72" s="25"/>
      <c r="BJL72" s="25"/>
      <c r="BJM72" s="25"/>
      <c r="BJN72" s="25"/>
      <c r="BJO72" s="25"/>
      <c r="BJP72" s="25"/>
      <c r="BJQ72" s="25"/>
      <c r="BJR72" s="25"/>
      <c r="BJS72" s="25"/>
      <c r="BJT72" s="25"/>
      <c r="BJU72" s="25"/>
      <c r="BJV72" s="25"/>
      <c r="BJW72" s="25"/>
      <c r="BJX72" s="25"/>
      <c r="BJY72" s="25"/>
      <c r="BJZ72" s="25"/>
      <c r="BKA72" s="25"/>
      <c r="BKB72" s="25"/>
      <c r="BKC72" s="25"/>
      <c r="BKD72" s="25"/>
      <c r="BKE72" s="25"/>
      <c r="BKF72" s="25"/>
      <c r="BKG72" s="25"/>
      <c r="BKH72" s="25"/>
      <c r="BKI72" s="25"/>
      <c r="BKJ72" s="25"/>
      <c r="BKK72" s="25"/>
      <c r="BKL72" s="25"/>
      <c r="BKM72" s="25"/>
      <c r="BKN72" s="25"/>
      <c r="BKO72" s="25"/>
      <c r="BKP72" s="25"/>
      <c r="BKQ72" s="25"/>
      <c r="BKR72" s="25"/>
      <c r="BKS72" s="25"/>
      <c r="BKT72" s="25"/>
      <c r="BKU72" s="25"/>
      <c r="BKV72" s="25"/>
      <c r="BKW72" s="25"/>
      <c r="BKX72" s="25"/>
      <c r="BKY72" s="25"/>
      <c r="BKZ72" s="25"/>
      <c r="BLA72" s="25"/>
      <c r="BLB72" s="25"/>
      <c r="BLC72" s="25"/>
      <c r="BLD72" s="25"/>
      <c r="BLE72" s="25"/>
      <c r="BLF72" s="25"/>
      <c r="BLG72" s="25"/>
      <c r="BLH72" s="25"/>
      <c r="BLI72" s="25"/>
      <c r="BLJ72" s="25"/>
      <c r="BLK72" s="25"/>
      <c r="BLL72" s="25"/>
      <c r="BLM72" s="25"/>
      <c r="BLN72" s="25"/>
      <c r="BLO72" s="25"/>
      <c r="BLP72" s="25"/>
      <c r="BLQ72" s="25"/>
      <c r="BLR72" s="25"/>
      <c r="BLS72" s="25"/>
      <c r="BLT72" s="25"/>
      <c r="BLU72" s="25"/>
      <c r="BLV72" s="25"/>
    </row>
    <row r="73" spans="1:1686" s="17" customFormat="1" ht="23.25" customHeight="1">
      <c r="A73" s="90" t="s">
        <v>44</v>
      </c>
      <c r="B73" s="91"/>
      <c r="C73" s="115"/>
      <c r="D73" s="84">
        <v>2019</v>
      </c>
      <c r="E73" s="84">
        <v>2025</v>
      </c>
      <c r="F73" s="64">
        <v>2019</v>
      </c>
      <c r="G73" s="65">
        <f>G81</f>
        <v>1394.9160000000002</v>
      </c>
      <c r="H73" s="65">
        <f t="shared" ref="H73:K73" si="26">H81</f>
        <v>0</v>
      </c>
      <c r="I73" s="65">
        <f t="shared" si="26"/>
        <v>1255.4100000000001</v>
      </c>
      <c r="J73" s="65">
        <f t="shared" si="26"/>
        <v>0</v>
      </c>
      <c r="K73" s="65">
        <f t="shared" si="26"/>
        <v>139.506</v>
      </c>
      <c r="L73" s="65">
        <f>L81</f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  <c r="BLV73" s="25"/>
    </row>
    <row r="74" spans="1:1686" s="17" customFormat="1" ht="21" customHeight="1">
      <c r="A74" s="92"/>
      <c r="B74" s="93"/>
      <c r="C74" s="115"/>
      <c r="D74" s="84"/>
      <c r="E74" s="84"/>
      <c r="F74" s="40">
        <v>2020</v>
      </c>
      <c r="G74" s="22">
        <f t="shared" ref="G74:G75" si="27">SUM(H74:L74)</f>
        <v>130</v>
      </c>
      <c r="H74" s="22">
        <v>0</v>
      </c>
      <c r="I74" s="22">
        <v>0</v>
      </c>
      <c r="J74" s="22">
        <v>0</v>
      </c>
      <c r="K74" s="22">
        <v>130</v>
      </c>
      <c r="L74" s="22">
        <v>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  <c r="BLV74" s="25"/>
    </row>
    <row r="75" spans="1:1686" s="17" customFormat="1" ht="21" customHeight="1">
      <c r="A75" s="92"/>
      <c r="B75" s="93"/>
      <c r="C75" s="115"/>
      <c r="D75" s="84"/>
      <c r="E75" s="84"/>
      <c r="F75" s="40">
        <v>2021</v>
      </c>
      <c r="G75" s="22">
        <f t="shared" si="27"/>
        <v>142.1</v>
      </c>
      <c r="H75" s="22">
        <v>0</v>
      </c>
      <c r="I75" s="22">
        <v>0</v>
      </c>
      <c r="J75" s="22">
        <v>0</v>
      </c>
      <c r="K75" s="22">
        <v>142.1</v>
      </c>
      <c r="L75" s="22">
        <v>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  <c r="BLV75" s="25"/>
    </row>
    <row r="76" spans="1:1686" s="17" customFormat="1" ht="18.75" customHeight="1">
      <c r="A76" s="92"/>
      <c r="B76" s="93"/>
      <c r="C76" s="115"/>
      <c r="D76" s="84"/>
      <c r="E76" s="84"/>
      <c r="F76" s="56">
        <v>2022</v>
      </c>
      <c r="G76" s="22">
        <f t="shared" ref="G76:G79" si="28">SUM(H76:L76)</f>
        <v>145</v>
      </c>
      <c r="H76" s="22">
        <v>0</v>
      </c>
      <c r="I76" s="22">
        <v>0</v>
      </c>
      <c r="J76" s="22">
        <v>0</v>
      </c>
      <c r="K76" s="22">
        <v>145</v>
      </c>
      <c r="L76" s="22"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  <c r="BAO76" s="25"/>
      <c r="BAP76" s="25"/>
      <c r="BAQ76" s="25"/>
      <c r="BAR76" s="25"/>
      <c r="BAS76" s="25"/>
      <c r="BAT76" s="25"/>
      <c r="BAU76" s="25"/>
      <c r="BAV76" s="25"/>
      <c r="BAW76" s="25"/>
      <c r="BAX76" s="25"/>
      <c r="BAY76" s="25"/>
      <c r="BAZ76" s="25"/>
      <c r="BBA76" s="25"/>
      <c r="BBB76" s="25"/>
      <c r="BBC76" s="25"/>
      <c r="BBD76" s="25"/>
      <c r="BBE76" s="25"/>
      <c r="BBF76" s="25"/>
      <c r="BBG76" s="25"/>
      <c r="BBH76" s="25"/>
      <c r="BBI76" s="25"/>
      <c r="BBJ76" s="25"/>
      <c r="BBK76" s="25"/>
      <c r="BBL76" s="25"/>
      <c r="BBM76" s="25"/>
      <c r="BBN76" s="25"/>
      <c r="BBO76" s="25"/>
      <c r="BBP76" s="25"/>
      <c r="BBQ76" s="25"/>
      <c r="BBR76" s="25"/>
      <c r="BBS76" s="25"/>
      <c r="BBT76" s="25"/>
      <c r="BBU76" s="25"/>
      <c r="BBV76" s="25"/>
      <c r="BBW76" s="25"/>
      <c r="BBX76" s="25"/>
      <c r="BBY76" s="25"/>
      <c r="BBZ76" s="25"/>
      <c r="BCA76" s="25"/>
      <c r="BCB76" s="25"/>
      <c r="BCC76" s="25"/>
      <c r="BCD76" s="25"/>
      <c r="BCE76" s="25"/>
      <c r="BCF76" s="25"/>
      <c r="BCG76" s="25"/>
      <c r="BCH76" s="25"/>
      <c r="BCI76" s="25"/>
      <c r="BCJ76" s="25"/>
      <c r="BCK76" s="25"/>
      <c r="BCL76" s="25"/>
      <c r="BCM76" s="25"/>
      <c r="BCN76" s="25"/>
      <c r="BCO76" s="25"/>
      <c r="BCP76" s="25"/>
      <c r="BCQ76" s="25"/>
      <c r="BCR76" s="25"/>
      <c r="BCS76" s="25"/>
      <c r="BCT76" s="25"/>
      <c r="BCU76" s="25"/>
      <c r="BCV76" s="25"/>
      <c r="BCW76" s="25"/>
      <c r="BCX76" s="25"/>
      <c r="BCY76" s="25"/>
      <c r="BCZ76" s="25"/>
      <c r="BDA76" s="25"/>
      <c r="BDB76" s="25"/>
      <c r="BDC76" s="25"/>
      <c r="BDD76" s="25"/>
      <c r="BDE76" s="25"/>
      <c r="BDF76" s="25"/>
      <c r="BDG76" s="25"/>
      <c r="BDH76" s="25"/>
      <c r="BDI76" s="25"/>
      <c r="BDJ76" s="25"/>
      <c r="BDK76" s="25"/>
      <c r="BDL76" s="25"/>
      <c r="BDM76" s="25"/>
      <c r="BDN76" s="25"/>
      <c r="BDO76" s="25"/>
      <c r="BDP76" s="25"/>
      <c r="BDQ76" s="25"/>
      <c r="BDR76" s="25"/>
      <c r="BDS76" s="25"/>
      <c r="BDT76" s="25"/>
      <c r="BDU76" s="25"/>
      <c r="BDV76" s="25"/>
      <c r="BDW76" s="25"/>
      <c r="BDX76" s="25"/>
      <c r="BDY76" s="25"/>
      <c r="BDZ76" s="25"/>
      <c r="BEA76" s="25"/>
      <c r="BEB76" s="25"/>
      <c r="BEC76" s="25"/>
      <c r="BED76" s="25"/>
      <c r="BEE76" s="25"/>
      <c r="BEF76" s="25"/>
      <c r="BEG76" s="25"/>
      <c r="BEH76" s="25"/>
      <c r="BEI76" s="25"/>
      <c r="BEJ76" s="25"/>
      <c r="BEK76" s="25"/>
      <c r="BEL76" s="25"/>
      <c r="BEM76" s="25"/>
      <c r="BEN76" s="25"/>
      <c r="BEO76" s="25"/>
      <c r="BEP76" s="25"/>
      <c r="BEQ76" s="25"/>
      <c r="BER76" s="25"/>
      <c r="BES76" s="25"/>
      <c r="BET76" s="25"/>
      <c r="BEU76" s="25"/>
      <c r="BEV76" s="25"/>
      <c r="BEW76" s="25"/>
      <c r="BEX76" s="25"/>
      <c r="BEY76" s="25"/>
      <c r="BEZ76" s="25"/>
      <c r="BFA76" s="25"/>
      <c r="BFB76" s="25"/>
      <c r="BFC76" s="25"/>
      <c r="BFD76" s="25"/>
      <c r="BFE76" s="25"/>
      <c r="BFF76" s="25"/>
      <c r="BFG76" s="25"/>
      <c r="BFH76" s="25"/>
      <c r="BFI76" s="25"/>
      <c r="BFJ76" s="25"/>
      <c r="BFK76" s="25"/>
      <c r="BFL76" s="25"/>
      <c r="BFM76" s="25"/>
      <c r="BFN76" s="25"/>
      <c r="BFO76" s="25"/>
      <c r="BFP76" s="25"/>
      <c r="BFQ76" s="25"/>
      <c r="BFR76" s="25"/>
      <c r="BFS76" s="25"/>
      <c r="BFT76" s="25"/>
      <c r="BFU76" s="25"/>
      <c r="BFV76" s="25"/>
      <c r="BFW76" s="25"/>
      <c r="BFX76" s="25"/>
      <c r="BFY76" s="25"/>
      <c r="BFZ76" s="25"/>
      <c r="BGA76" s="25"/>
      <c r="BGB76" s="25"/>
      <c r="BGC76" s="25"/>
      <c r="BGD76" s="25"/>
      <c r="BGE76" s="25"/>
      <c r="BGF76" s="25"/>
      <c r="BGG76" s="25"/>
      <c r="BGH76" s="25"/>
      <c r="BGI76" s="25"/>
      <c r="BGJ76" s="25"/>
      <c r="BGK76" s="25"/>
      <c r="BGL76" s="25"/>
      <c r="BGM76" s="25"/>
      <c r="BGN76" s="25"/>
      <c r="BGO76" s="25"/>
      <c r="BGP76" s="25"/>
      <c r="BGQ76" s="25"/>
      <c r="BGR76" s="25"/>
      <c r="BGS76" s="25"/>
      <c r="BGT76" s="25"/>
      <c r="BGU76" s="25"/>
      <c r="BGV76" s="25"/>
      <c r="BGW76" s="25"/>
      <c r="BGX76" s="25"/>
      <c r="BGY76" s="25"/>
      <c r="BGZ76" s="25"/>
      <c r="BHA76" s="25"/>
      <c r="BHB76" s="25"/>
      <c r="BHC76" s="25"/>
      <c r="BHD76" s="25"/>
      <c r="BHE76" s="25"/>
      <c r="BHF76" s="25"/>
      <c r="BHG76" s="25"/>
      <c r="BHH76" s="25"/>
      <c r="BHI76" s="25"/>
      <c r="BHJ76" s="25"/>
      <c r="BHK76" s="25"/>
      <c r="BHL76" s="25"/>
      <c r="BHM76" s="25"/>
      <c r="BHN76" s="25"/>
      <c r="BHO76" s="25"/>
      <c r="BHP76" s="25"/>
      <c r="BHQ76" s="25"/>
      <c r="BHR76" s="25"/>
      <c r="BHS76" s="25"/>
      <c r="BHT76" s="25"/>
      <c r="BHU76" s="25"/>
      <c r="BHV76" s="25"/>
      <c r="BHW76" s="25"/>
      <c r="BHX76" s="25"/>
      <c r="BHY76" s="25"/>
      <c r="BHZ76" s="25"/>
      <c r="BIA76" s="25"/>
      <c r="BIB76" s="25"/>
      <c r="BIC76" s="25"/>
      <c r="BID76" s="25"/>
      <c r="BIE76" s="25"/>
      <c r="BIF76" s="25"/>
      <c r="BIG76" s="25"/>
      <c r="BIH76" s="25"/>
      <c r="BII76" s="25"/>
      <c r="BIJ76" s="25"/>
      <c r="BIK76" s="25"/>
      <c r="BIL76" s="25"/>
      <c r="BIM76" s="25"/>
      <c r="BIN76" s="25"/>
      <c r="BIO76" s="25"/>
      <c r="BIP76" s="25"/>
      <c r="BIQ76" s="25"/>
      <c r="BIR76" s="25"/>
      <c r="BIS76" s="25"/>
      <c r="BIT76" s="25"/>
      <c r="BIU76" s="25"/>
      <c r="BIV76" s="25"/>
      <c r="BIW76" s="25"/>
      <c r="BIX76" s="25"/>
      <c r="BIY76" s="25"/>
      <c r="BIZ76" s="25"/>
      <c r="BJA76" s="25"/>
      <c r="BJB76" s="25"/>
      <c r="BJC76" s="25"/>
      <c r="BJD76" s="25"/>
      <c r="BJE76" s="25"/>
      <c r="BJF76" s="25"/>
      <c r="BJG76" s="25"/>
      <c r="BJH76" s="25"/>
      <c r="BJI76" s="25"/>
      <c r="BJJ76" s="25"/>
      <c r="BJK76" s="25"/>
      <c r="BJL76" s="25"/>
      <c r="BJM76" s="25"/>
      <c r="BJN76" s="25"/>
      <c r="BJO76" s="25"/>
      <c r="BJP76" s="25"/>
      <c r="BJQ76" s="25"/>
      <c r="BJR76" s="25"/>
      <c r="BJS76" s="25"/>
      <c r="BJT76" s="25"/>
      <c r="BJU76" s="25"/>
      <c r="BJV76" s="25"/>
      <c r="BJW76" s="25"/>
      <c r="BJX76" s="25"/>
      <c r="BJY76" s="25"/>
      <c r="BJZ76" s="25"/>
      <c r="BKA76" s="25"/>
      <c r="BKB76" s="25"/>
      <c r="BKC76" s="25"/>
      <c r="BKD76" s="25"/>
      <c r="BKE76" s="25"/>
      <c r="BKF76" s="25"/>
      <c r="BKG76" s="25"/>
      <c r="BKH76" s="25"/>
      <c r="BKI76" s="25"/>
      <c r="BKJ76" s="25"/>
      <c r="BKK76" s="25"/>
      <c r="BKL76" s="25"/>
      <c r="BKM76" s="25"/>
      <c r="BKN76" s="25"/>
      <c r="BKO76" s="25"/>
      <c r="BKP76" s="25"/>
      <c r="BKQ76" s="25"/>
      <c r="BKR76" s="25"/>
      <c r="BKS76" s="25"/>
      <c r="BKT76" s="25"/>
      <c r="BKU76" s="25"/>
      <c r="BKV76" s="25"/>
      <c r="BKW76" s="25"/>
      <c r="BKX76" s="25"/>
      <c r="BKY76" s="25"/>
      <c r="BKZ76" s="25"/>
      <c r="BLA76" s="25"/>
      <c r="BLB76" s="25"/>
      <c r="BLC76" s="25"/>
      <c r="BLD76" s="25"/>
      <c r="BLE76" s="25"/>
      <c r="BLF76" s="25"/>
      <c r="BLG76" s="25"/>
      <c r="BLH76" s="25"/>
      <c r="BLI76" s="25"/>
      <c r="BLJ76" s="25"/>
      <c r="BLK76" s="25"/>
      <c r="BLL76" s="25"/>
      <c r="BLM76" s="25"/>
      <c r="BLN76" s="25"/>
      <c r="BLO76" s="25"/>
      <c r="BLP76" s="25"/>
      <c r="BLQ76" s="25"/>
      <c r="BLR76" s="25"/>
      <c r="BLS76" s="25"/>
      <c r="BLT76" s="25"/>
      <c r="BLU76" s="25"/>
      <c r="BLV76" s="25"/>
    </row>
    <row r="77" spans="1:1686" s="17" customFormat="1" ht="19.5" customHeight="1">
      <c r="A77" s="92"/>
      <c r="B77" s="93"/>
      <c r="C77" s="115"/>
      <c r="D77" s="84"/>
      <c r="E77" s="84"/>
      <c r="F77" s="56">
        <v>2023</v>
      </c>
      <c r="G77" s="22">
        <f t="shared" si="28"/>
        <v>150.1</v>
      </c>
      <c r="H77" s="22">
        <v>0</v>
      </c>
      <c r="I77" s="22">
        <v>0</v>
      </c>
      <c r="J77" s="22">
        <v>0</v>
      </c>
      <c r="K77" s="22">
        <v>150.1</v>
      </c>
      <c r="L77" s="22"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  <c r="BLV77" s="25"/>
    </row>
    <row r="78" spans="1:1686" s="17" customFormat="1" ht="21" customHeight="1">
      <c r="A78" s="92"/>
      <c r="B78" s="93"/>
      <c r="C78" s="115"/>
      <c r="D78" s="84"/>
      <c r="E78" s="84"/>
      <c r="F78" s="56">
        <v>2024</v>
      </c>
      <c r="G78" s="22">
        <f t="shared" si="28"/>
        <v>156.1</v>
      </c>
      <c r="H78" s="22">
        <v>0</v>
      </c>
      <c r="I78" s="22">
        <v>0</v>
      </c>
      <c r="J78" s="22">
        <v>0</v>
      </c>
      <c r="K78" s="22">
        <v>156.1</v>
      </c>
      <c r="L78" s="22"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  <c r="BLV78" s="25"/>
    </row>
    <row r="79" spans="1:1686" s="17" customFormat="1" ht="19.5" customHeight="1">
      <c r="A79" s="94"/>
      <c r="B79" s="95"/>
      <c r="C79" s="115"/>
      <c r="D79" s="89"/>
      <c r="E79" s="89"/>
      <c r="F79" s="56">
        <v>2025</v>
      </c>
      <c r="G79" s="22">
        <f t="shared" si="28"/>
        <v>162.30000000000001</v>
      </c>
      <c r="H79" s="22">
        <v>0</v>
      </c>
      <c r="I79" s="22">
        <v>0</v>
      </c>
      <c r="J79" s="22">
        <v>0</v>
      </c>
      <c r="K79" s="22">
        <v>162.30000000000001</v>
      </c>
      <c r="L79" s="22"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  <c r="BLV79" s="25"/>
    </row>
    <row r="80" spans="1:1686" s="17" customFormat="1" ht="18" customHeight="1">
      <c r="A80" s="81" t="s">
        <v>32</v>
      </c>
      <c r="B80" s="81"/>
      <c r="C80" s="115"/>
      <c r="D80" s="40"/>
      <c r="E80" s="40"/>
      <c r="F80" s="40"/>
      <c r="G80" s="22"/>
      <c r="H80" s="22"/>
      <c r="I80" s="27"/>
      <c r="J80" s="22"/>
      <c r="K80" s="22"/>
      <c r="L80" s="22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  <c r="BLV80" s="25"/>
    </row>
    <row r="81" spans="1:1686" s="17" customFormat="1" ht="44.25" customHeight="1" thickBot="1">
      <c r="A81" s="82" t="s">
        <v>45</v>
      </c>
      <c r="B81" s="82"/>
      <c r="C81" s="115"/>
      <c r="D81" s="61">
        <v>2019</v>
      </c>
      <c r="E81" s="61">
        <v>2019</v>
      </c>
      <c r="F81" s="61">
        <v>2019</v>
      </c>
      <c r="G81" s="62">
        <f t="shared" ref="G81" si="29">SUM(H81:L81)</f>
        <v>1394.9160000000002</v>
      </c>
      <c r="H81" s="62">
        <v>0</v>
      </c>
      <c r="I81" s="62">
        <v>1255.4100000000001</v>
      </c>
      <c r="J81" s="62">
        <v>0</v>
      </c>
      <c r="K81" s="62">
        <v>139.506</v>
      </c>
      <c r="L81" s="62"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  <c r="BAO81" s="25"/>
      <c r="BAP81" s="25"/>
      <c r="BAQ81" s="25"/>
      <c r="BAR81" s="25"/>
      <c r="BAS81" s="25"/>
      <c r="BAT81" s="25"/>
      <c r="BAU81" s="25"/>
      <c r="BAV81" s="25"/>
      <c r="BAW81" s="25"/>
      <c r="BAX81" s="25"/>
      <c r="BAY81" s="25"/>
      <c r="BAZ81" s="25"/>
      <c r="BBA81" s="25"/>
      <c r="BBB81" s="25"/>
      <c r="BBC81" s="25"/>
      <c r="BBD81" s="25"/>
      <c r="BBE81" s="25"/>
      <c r="BBF81" s="25"/>
      <c r="BBG81" s="25"/>
      <c r="BBH81" s="25"/>
      <c r="BBI81" s="25"/>
      <c r="BBJ81" s="25"/>
      <c r="BBK81" s="25"/>
      <c r="BBL81" s="25"/>
      <c r="BBM81" s="25"/>
      <c r="BBN81" s="25"/>
      <c r="BBO81" s="25"/>
      <c r="BBP81" s="25"/>
      <c r="BBQ81" s="25"/>
      <c r="BBR81" s="25"/>
      <c r="BBS81" s="25"/>
      <c r="BBT81" s="25"/>
      <c r="BBU81" s="25"/>
      <c r="BBV81" s="25"/>
      <c r="BBW81" s="25"/>
      <c r="BBX81" s="25"/>
      <c r="BBY81" s="25"/>
      <c r="BBZ81" s="25"/>
      <c r="BCA81" s="25"/>
      <c r="BCB81" s="25"/>
      <c r="BCC81" s="25"/>
      <c r="BCD81" s="25"/>
      <c r="BCE81" s="25"/>
      <c r="BCF81" s="25"/>
      <c r="BCG81" s="25"/>
      <c r="BCH81" s="25"/>
      <c r="BCI81" s="25"/>
      <c r="BCJ81" s="25"/>
      <c r="BCK81" s="25"/>
      <c r="BCL81" s="25"/>
      <c r="BCM81" s="25"/>
      <c r="BCN81" s="25"/>
      <c r="BCO81" s="25"/>
      <c r="BCP81" s="25"/>
      <c r="BCQ81" s="25"/>
      <c r="BCR81" s="25"/>
      <c r="BCS81" s="25"/>
      <c r="BCT81" s="25"/>
      <c r="BCU81" s="25"/>
      <c r="BCV81" s="25"/>
      <c r="BCW81" s="25"/>
      <c r="BCX81" s="25"/>
      <c r="BCY81" s="25"/>
      <c r="BCZ81" s="25"/>
      <c r="BDA81" s="25"/>
      <c r="BDB81" s="25"/>
      <c r="BDC81" s="25"/>
      <c r="BDD81" s="25"/>
      <c r="BDE81" s="25"/>
      <c r="BDF81" s="25"/>
      <c r="BDG81" s="25"/>
      <c r="BDH81" s="25"/>
      <c r="BDI81" s="25"/>
      <c r="BDJ81" s="25"/>
      <c r="BDK81" s="25"/>
      <c r="BDL81" s="25"/>
      <c r="BDM81" s="25"/>
      <c r="BDN81" s="25"/>
      <c r="BDO81" s="25"/>
      <c r="BDP81" s="25"/>
      <c r="BDQ81" s="25"/>
      <c r="BDR81" s="25"/>
      <c r="BDS81" s="25"/>
      <c r="BDT81" s="25"/>
      <c r="BDU81" s="25"/>
      <c r="BDV81" s="25"/>
      <c r="BDW81" s="25"/>
      <c r="BDX81" s="25"/>
      <c r="BDY81" s="25"/>
      <c r="BDZ81" s="25"/>
      <c r="BEA81" s="25"/>
      <c r="BEB81" s="25"/>
      <c r="BEC81" s="25"/>
      <c r="BED81" s="25"/>
      <c r="BEE81" s="25"/>
      <c r="BEF81" s="25"/>
      <c r="BEG81" s="25"/>
      <c r="BEH81" s="25"/>
      <c r="BEI81" s="25"/>
      <c r="BEJ81" s="25"/>
      <c r="BEK81" s="25"/>
      <c r="BEL81" s="25"/>
      <c r="BEM81" s="25"/>
      <c r="BEN81" s="25"/>
      <c r="BEO81" s="25"/>
      <c r="BEP81" s="25"/>
      <c r="BEQ81" s="25"/>
      <c r="BER81" s="25"/>
      <c r="BES81" s="25"/>
      <c r="BET81" s="25"/>
      <c r="BEU81" s="25"/>
      <c r="BEV81" s="25"/>
      <c r="BEW81" s="25"/>
      <c r="BEX81" s="25"/>
      <c r="BEY81" s="25"/>
      <c r="BEZ81" s="25"/>
      <c r="BFA81" s="25"/>
      <c r="BFB81" s="25"/>
      <c r="BFC81" s="25"/>
      <c r="BFD81" s="25"/>
      <c r="BFE81" s="25"/>
      <c r="BFF81" s="25"/>
      <c r="BFG81" s="25"/>
      <c r="BFH81" s="25"/>
      <c r="BFI81" s="25"/>
      <c r="BFJ81" s="25"/>
      <c r="BFK81" s="25"/>
      <c r="BFL81" s="25"/>
      <c r="BFM81" s="25"/>
      <c r="BFN81" s="25"/>
      <c r="BFO81" s="25"/>
      <c r="BFP81" s="25"/>
      <c r="BFQ81" s="25"/>
      <c r="BFR81" s="25"/>
      <c r="BFS81" s="25"/>
      <c r="BFT81" s="25"/>
      <c r="BFU81" s="25"/>
      <c r="BFV81" s="25"/>
      <c r="BFW81" s="25"/>
      <c r="BFX81" s="25"/>
      <c r="BFY81" s="25"/>
      <c r="BFZ81" s="25"/>
      <c r="BGA81" s="25"/>
      <c r="BGB81" s="25"/>
      <c r="BGC81" s="25"/>
      <c r="BGD81" s="25"/>
      <c r="BGE81" s="25"/>
      <c r="BGF81" s="25"/>
      <c r="BGG81" s="25"/>
      <c r="BGH81" s="25"/>
      <c r="BGI81" s="25"/>
      <c r="BGJ81" s="25"/>
      <c r="BGK81" s="25"/>
      <c r="BGL81" s="25"/>
      <c r="BGM81" s="25"/>
      <c r="BGN81" s="25"/>
      <c r="BGO81" s="25"/>
      <c r="BGP81" s="25"/>
      <c r="BGQ81" s="25"/>
      <c r="BGR81" s="25"/>
      <c r="BGS81" s="25"/>
      <c r="BGT81" s="25"/>
      <c r="BGU81" s="25"/>
      <c r="BGV81" s="25"/>
      <c r="BGW81" s="25"/>
      <c r="BGX81" s="25"/>
      <c r="BGY81" s="25"/>
      <c r="BGZ81" s="25"/>
      <c r="BHA81" s="25"/>
      <c r="BHB81" s="25"/>
      <c r="BHC81" s="25"/>
      <c r="BHD81" s="25"/>
      <c r="BHE81" s="25"/>
      <c r="BHF81" s="25"/>
      <c r="BHG81" s="25"/>
      <c r="BHH81" s="25"/>
      <c r="BHI81" s="25"/>
      <c r="BHJ81" s="25"/>
      <c r="BHK81" s="25"/>
      <c r="BHL81" s="25"/>
      <c r="BHM81" s="25"/>
      <c r="BHN81" s="25"/>
      <c r="BHO81" s="25"/>
      <c r="BHP81" s="25"/>
      <c r="BHQ81" s="25"/>
      <c r="BHR81" s="25"/>
      <c r="BHS81" s="25"/>
      <c r="BHT81" s="25"/>
      <c r="BHU81" s="25"/>
      <c r="BHV81" s="25"/>
      <c r="BHW81" s="25"/>
      <c r="BHX81" s="25"/>
      <c r="BHY81" s="25"/>
      <c r="BHZ81" s="25"/>
      <c r="BIA81" s="25"/>
      <c r="BIB81" s="25"/>
      <c r="BIC81" s="25"/>
      <c r="BID81" s="25"/>
      <c r="BIE81" s="25"/>
      <c r="BIF81" s="25"/>
      <c r="BIG81" s="25"/>
      <c r="BIH81" s="25"/>
      <c r="BII81" s="25"/>
      <c r="BIJ81" s="25"/>
      <c r="BIK81" s="25"/>
      <c r="BIL81" s="25"/>
      <c r="BIM81" s="25"/>
      <c r="BIN81" s="25"/>
      <c r="BIO81" s="25"/>
      <c r="BIP81" s="25"/>
      <c r="BIQ81" s="25"/>
      <c r="BIR81" s="25"/>
      <c r="BIS81" s="25"/>
      <c r="BIT81" s="25"/>
      <c r="BIU81" s="25"/>
      <c r="BIV81" s="25"/>
      <c r="BIW81" s="25"/>
      <c r="BIX81" s="25"/>
      <c r="BIY81" s="25"/>
      <c r="BIZ81" s="25"/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  <c r="BLV81" s="25"/>
    </row>
    <row r="82" spans="1:1686" s="17" customFormat="1" ht="21.75" customHeight="1">
      <c r="A82" s="97" t="s">
        <v>46</v>
      </c>
      <c r="B82" s="98"/>
      <c r="C82" s="115"/>
      <c r="D82" s="59"/>
      <c r="E82" s="59"/>
      <c r="F82" s="60">
        <v>2019</v>
      </c>
      <c r="G82" s="51">
        <f>SUM(H82:L82)</f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  <c r="ARY82" s="25"/>
      <c r="ARZ82" s="25"/>
      <c r="ASA82" s="25"/>
      <c r="ASB82" s="25"/>
      <c r="ASC82" s="25"/>
      <c r="ASD82" s="25"/>
      <c r="ASE82" s="25"/>
      <c r="ASF82" s="25"/>
      <c r="ASG82" s="25"/>
      <c r="ASH82" s="25"/>
      <c r="ASI82" s="25"/>
      <c r="ASJ82" s="25"/>
      <c r="ASK82" s="25"/>
      <c r="ASL82" s="25"/>
      <c r="ASM82" s="25"/>
      <c r="ASN82" s="25"/>
      <c r="ASO82" s="25"/>
      <c r="ASP82" s="25"/>
      <c r="ASQ82" s="25"/>
      <c r="ASR82" s="25"/>
      <c r="ASS82" s="25"/>
      <c r="AST82" s="25"/>
      <c r="ASU82" s="25"/>
      <c r="ASV82" s="25"/>
      <c r="ASW82" s="25"/>
      <c r="ASX82" s="25"/>
      <c r="ASY82" s="25"/>
      <c r="ASZ82" s="25"/>
      <c r="ATA82" s="25"/>
      <c r="ATB82" s="25"/>
      <c r="ATC82" s="25"/>
      <c r="ATD82" s="25"/>
      <c r="ATE82" s="25"/>
      <c r="ATF82" s="25"/>
      <c r="ATG82" s="25"/>
      <c r="ATH82" s="25"/>
      <c r="ATI82" s="25"/>
      <c r="ATJ82" s="25"/>
      <c r="ATK82" s="25"/>
      <c r="ATL82" s="25"/>
      <c r="ATM82" s="25"/>
      <c r="ATN82" s="25"/>
      <c r="ATO82" s="25"/>
      <c r="ATP82" s="25"/>
      <c r="ATQ82" s="25"/>
      <c r="ATR82" s="25"/>
      <c r="ATS82" s="25"/>
      <c r="ATT82" s="25"/>
      <c r="ATU82" s="25"/>
      <c r="ATV82" s="25"/>
      <c r="ATW82" s="25"/>
      <c r="ATX82" s="25"/>
      <c r="ATY82" s="25"/>
      <c r="ATZ82" s="25"/>
      <c r="AUA82" s="25"/>
      <c r="AUB82" s="25"/>
      <c r="AUC82" s="25"/>
      <c r="AUD82" s="25"/>
      <c r="AUE82" s="25"/>
      <c r="AUF82" s="25"/>
      <c r="AUG82" s="25"/>
      <c r="AUH82" s="25"/>
      <c r="AUI82" s="25"/>
      <c r="AUJ82" s="25"/>
      <c r="AUK82" s="25"/>
      <c r="AUL82" s="25"/>
      <c r="AUM82" s="25"/>
      <c r="AUN82" s="25"/>
      <c r="AUO82" s="25"/>
      <c r="AUP82" s="25"/>
      <c r="AUQ82" s="25"/>
      <c r="AUR82" s="25"/>
      <c r="AUS82" s="25"/>
      <c r="AUT82" s="25"/>
      <c r="AUU82" s="25"/>
      <c r="AUV82" s="25"/>
      <c r="AUW82" s="25"/>
      <c r="AUX82" s="25"/>
      <c r="AUY82" s="25"/>
      <c r="AUZ82" s="25"/>
      <c r="AVA82" s="25"/>
      <c r="AVB82" s="25"/>
      <c r="AVC82" s="25"/>
      <c r="AVD82" s="25"/>
      <c r="AVE82" s="25"/>
      <c r="AVF82" s="25"/>
      <c r="AVG82" s="25"/>
      <c r="AVH82" s="25"/>
      <c r="AVI82" s="25"/>
      <c r="AVJ82" s="25"/>
      <c r="AVK82" s="25"/>
      <c r="AVL82" s="25"/>
      <c r="AVM82" s="25"/>
      <c r="AVN82" s="25"/>
      <c r="AVO82" s="25"/>
      <c r="AVP82" s="25"/>
      <c r="AVQ82" s="25"/>
      <c r="AVR82" s="25"/>
      <c r="AVS82" s="25"/>
      <c r="AVT82" s="25"/>
      <c r="AVU82" s="25"/>
      <c r="AVV82" s="25"/>
      <c r="AVW82" s="25"/>
      <c r="AVX82" s="25"/>
      <c r="AVY82" s="25"/>
      <c r="AVZ82" s="25"/>
      <c r="AWA82" s="25"/>
      <c r="AWB82" s="25"/>
      <c r="AWC82" s="25"/>
      <c r="AWD82" s="25"/>
      <c r="AWE82" s="25"/>
      <c r="AWF82" s="25"/>
      <c r="AWG82" s="25"/>
      <c r="AWH82" s="25"/>
      <c r="AWI82" s="25"/>
      <c r="AWJ82" s="25"/>
      <c r="AWK82" s="25"/>
      <c r="AWL82" s="25"/>
      <c r="AWM82" s="25"/>
      <c r="AWN82" s="25"/>
      <c r="AWO82" s="25"/>
      <c r="AWP82" s="25"/>
      <c r="AWQ82" s="25"/>
      <c r="AWR82" s="25"/>
      <c r="AWS82" s="25"/>
      <c r="AWT82" s="25"/>
      <c r="AWU82" s="25"/>
      <c r="AWV82" s="25"/>
      <c r="AWW82" s="25"/>
      <c r="AWX82" s="25"/>
      <c r="AWY82" s="25"/>
      <c r="AWZ82" s="25"/>
      <c r="AXA82" s="25"/>
      <c r="AXB82" s="25"/>
      <c r="AXC82" s="25"/>
      <c r="AXD82" s="25"/>
      <c r="AXE82" s="25"/>
      <c r="AXF82" s="25"/>
      <c r="AXG82" s="25"/>
      <c r="AXH82" s="25"/>
      <c r="AXI82" s="25"/>
      <c r="AXJ82" s="25"/>
      <c r="AXK82" s="25"/>
      <c r="AXL82" s="25"/>
      <c r="AXM82" s="25"/>
      <c r="AXN82" s="25"/>
      <c r="AXO82" s="25"/>
      <c r="AXP82" s="25"/>
      <c r="AXQ82" s="25"/>
      <c r="AXR82" s="25"/>
      <c r="AXS82" s="25"/>
      <c r="AXT82" s="25"/>
      <c r="AXU82" s="25"/>
      <c r="AXV82" s="25"/>
      <c r="AXW82" s="25"/>
      <c r="AXX82" s="25"/>
      <c r="AXY82" s="25"/>
      <c r="AXZ82" s="25"/>
      <c r="AYA82" s="25"/>
      <c r="AYB82" s="25"/>
      <c r="AYC82" s="25"/>
      <c r="AYD82" s="25"/>
      <c r="AYE82" s="25"/>
      <c r="AYF82" s="25"/>
      <c r="AYG82" s="25"/>
      <c r="AYH82" s="25"/>
      <c r="AYI82" s="25"/>
      <c r="AYJ82" s="25"/>
      <c r="AYK82" s="25"/>
      <c r="AYL82" s="25"/>
      <c r="AYM82" s="25"/>
      <c r="AYN82" s="25"/>
      <c r="AYO82" s="25"/>
      <c r="AYP82" s="25"/>
      <c r="AYQ82" s="25"/>
      <c r="AYR82" s="25"/>
      <c r="AYS82" s="25"/>
      <c r="AYT82" s="25"/>
      <c r="AYU82" s="25"/>
      <c r="AYV82" s="25"/>
      <c r="AYW82" s="25"/>
      <c r="AYX82" s="25"/>
      <c r="AYY82" s="25"/>
      <c r="AYZ82" s="25"/>
      <c r="AZA82" s="25"/>
      <c r="AZB82" s="25"/>
      <c r="AZC82" s="25"/>
      <c r="AZD82" s="25"/>
      <c r="AZE82" s="25"/>
      <c r="AZF82" s="25"/>
      <c r="AZG82" s="25"/>
      <c r="AZH82" s="25"/>
      <c r="AZI82" s="25"/>
      <c r="AZJ82" s="25"/>
      <c r="AZK82" s="25"/>
      <c r="AZL82" s="25"/>
      <c r="AZM82" s="25"/>
      <c r="AZN82" s="25"/>
      <c r="AZO82" s="25"/>
      <c r="AZP82" s="25"/>
      <c r="AZQ82" s="25"/>
      <c r="AZR82" s="25"/>
      <c r="AZS82" s="25"/>
      <c r="AZT82" s="25"/>
      <c r="AZU82" s="25"/>
      <c r="AZV82" s="25"/>
      <c r="AZW82" s="25"/>
      <c r="AZX82" s="25"/>
      <c r="AZY82" s="25"/>
      <c r="AZZ82" s="25"/>
      <c r="BAA82" s="25"/>
      <c r="BAB82" s="25"/>
      <c r="BAC82" s="25"/>
      <c r="BAD82" s="25"/>
      <c r="BAE82" s="25"/>
      <c r="BAF82" s="25"/>
      <c r="BAG82" s="25"/>
      <c r="BAH82" s="25"/>
      <c r="BAI82" s="25"/>
      <c r="BAJ82" s="25"/>
      <c r="BAK82" s="25"/>
      <c r="BAL82" s="25"/>
      <c r="BAM82" s="25"/>
      <c r="BAN82" s="25"/>
      <c r="BAO82" s="25"/>
      <c r="BAP82" s="25"/>
      <c r="BAQ82" s="25"/>
      <c r="BAR82" s="25"/>
      <c r="BAS82" s="25"/>
      <c r="BAT82" s="25"/>
      <c r="BAU82" s="25"/>
      <c r="BAV82" s="25"/>
      <c r="BAW82" s="25"/>
      <c r="BAX82" s="25"/>
      <c r="BAY82" s="25"/>
      <c r="BAZ82" s="25"/>
      <c r="BBA82" s="25"/>
      <c r="BBB82" s="25"/>
      <c r="BBC82" s="25"/>
      <c r="BBD82" s="25"/>
      <c r="BBE82" s="25"/>
      <c r="BBF82" s="25"/>
      <c r="BBG82" s="25"/>
      <c r="BBH82" s="25"/>
      <c r="BBI82" s="25"/>
      <c r="BBJ82" s="25"/>
      <c r="BBK82" s="25"/>
      <c r="BBL82" s="25"/>
      <c r="BBM82" s="25"/>
      <c r="BBN82" s="25"/>
      <c r="BBO82" s="25"/>
      <c r="BBP82" s="25"/>
      <c r="BBQ82" s="25"/>
      <c r="BBR82" s="25"/>
      <c r="BBS82" s="25"/>
      <c r="BBT82" s="25"/>
      <c r="BBU82" s="25"/>
      <c r="BBV82" s="25"/>
      <c r="BBW82" s="25"/>
      <c r="BBX82" s="25"/>
      <c r="BBY82" s="25"/>
      <c r="BBZ82" s="25"/>
      <c r="BCA82" s="25"/>
      <c r="BCB82" s="25"/>
      <c r="BCC82" s="25"/>
      <c r="BCD82" s="25"/>
      <c r="BCE82" s="25"/>
      <c r="BCF82" s="25"/>
      <c r="BCG82" s="25"/>
      <c r="BCH82" s="25"/>
      <c r="BCI82" s="25"/>
      <c r="BCJ82" s="25"/>
      <c r="BCK82" s="25"/>
      <c r="BCL82" s="25"/>
      <c r="BCM82" s="25"/>
      <c r="BCN82" s="25"/>
      <c r="BCO82" s="25"/>
      <c r="BCP82" s="25"/>
      <c r="BCQ82" s="25"/>
      <c r="BCR82" s="25"/>
      <c r="BCS82" s="25"/>
      <c r="BCT82" s="25"/>
      <c r="BCU82" s="25"/>
      <c r="BCV82" s="25"/>
      <c r="BCW82" s="25"/>
      <c r="BCX82" s="25"/>
      <c r="BCY82" s="25"/>
      <c r="BCZ82" s="25"/>
      <c r="BDA82" s="25"/>
      <c r="BDB82" s="25"/>
      <c r="BDC82" s="25"/>
      <c r="BDD82" s="25"/>
      <c r="BDE82" s="25"/>
      <c r="BDF82" s="25"/>
      <c r="BDG82" s="25"/>
      <c r="BDH82" s="25"/>
      <c r="BDI82" s="25"/>
      <c r="BDJ82" s="25"/>
      <c r="BDK82" s="25"/>
      <c r="BDL82" s="25"/>
      <c r="BDM82" s="25"/>
      <c r="BDN82" s="25"/>
      <c r="BDO82" s="25"/>
      <c r="BDP82" s="25"/>
      <c r="BDQ82" s="25"/>
      <c r="BDR82" s="25"/>
      <c r="BDS82" s="25"/>
      <c r="BDT82" s="25"/>
      <c r="BDU82" s="25"/>
      <c r="BDV82" s="25"/>
      <c r="BDW82" s="25"/>
      <c r="BDX82" s="25"/>
      <c r="BDY82" s="25"/>
      <c r="BDZ82" s="25"/>
      <c r="BEA82" s="25"/>
      <c r="BEB82" s="25"/>
      <c r="BEC82" s="25"/>
      <c r="BED82" s="25"/>
      <c r="BEE82" s="25"/>
      <c r="BEF82" s="25"/>
      <c r="BEG82" s="25"/>
      <c r="BEH82" s="25"/>
      <c r="BEI82" s="25"/>
      <c r="BEJ82" s="25"/>
      <c r="BEK82" s="25"/>
      <c r="BEL82" s="25"/>
      <c r="BEM82" s="25"/>
      <c r="BEN82" s="25"/>
      <c r="BEO82" s="25"/>
      <c r="BEP82" s="25"/>
      <c r="BEQ82" s="25"/>
      <c r="BER82" s="25"/>
      <c r="BES82" s="25"/>
      <c r="BET82" s="25"/>
      <c r="BEU82" s="25"/>
      <c r="BEV82" s="25"/>
      <c r="BEW82" s="25"/>
      <c r="BEX82" s="25"/>
      <c r="BEY82" s="25"/>
      <c r="BEZ82" s="25"/>
      <c r="BFA82" s="25"/>
      <c r="BFB82" s="25"/>
      <c r="BFC82" s="25"/>
      <c r="BFD82" s="25"/>
      <c r="BFE82" s="25"/>
      <c r="BFF82" s="25"/>
      <c r="BFG82" s="25"/>
      <c r="BFH82" s="25"/>
      <c r="BFI82" s="25"/>
      <c r="BFJ82" s="25"/>
      <c r="BFK82" s="25"/>
      <c r="BFL82" s="25"/>
      <c r="BFM82" s="25"/>
      <c r="BFN82" s="25"/>
      <c r="BFO82" s="25"/>
      <c r="BFP82" s="25"/>
      <c r="BFQ82" s="25"/>
      <c r="BFR82" s="25"/>
      <c r="BFS82" s="25"/>
      <c r="BFT82" s="25"/>
      <c r="BFU82" s="25"/>
      <c r="BFV82" s="25"/>
      <c r="BFW82" s="25"/>
      <c r="BFX82" s="25"/>
      <c r="BFY82" s="25"/>
      <c r="BFZ82" s="25"/>
      <c r="BGA82" s="25"/>
      <c r="BGB82" s="25"/>
      <c r="BGC82" s="25"/>
      <c r="BGD82" s="25"/>
      <c r="BGE82" s="25"/>
      <c r="BGF82" s="25"/>
      <c r="BGG82" s="25"/>
      <c r="BGH82" s="25"/>
      <c r="BGI82" s="25"/>
      <c r="BGJ82" s="25"/>
      <c r="BGK82" s="25"/>
      <c r="BGL82" s="25"/>
      <c r="BGM82" s="25"/>
      <c r="BGN82" s="25"/>
      <c r="BGO82" s="25"/>
      <c r="BGP82" s="25"/>
      <c r="BGQ82" s="25"/>
      <c r="BGR82" s="25"/>
      <c r="BGS82" s="25"/>
      <c r="BGT82" s="25"/>
      <c r="BGU82" s="25"/>
      <c r="BGV82" s="25"/>
      <c r="BGW82" s="25"/>
      <c r="BGX82" s="25"/>
      <c r="BGY82" s="25"/>
      <c r="BGZ82" s="25"/>
      <c r="BHA82" s="25"/>
      <c r="BHB82" s="25"/>
      <c r="BHC82" s="25"/>
      <c r="BHD82" s="25"/>
      <c r="BHE82" s="25"/>
      <c r="BHF82" s="25"/>
      <c r="BHG82" s="25"/>
      <c r="BHH82" s="25"/>
      <c r="BHI82" s="25"/>
      <c r="BHJ82" s="25"/>
      <c r="BHK82" s="25"/>
      <c r="BHL82" s="25"/>
      <c r="BHM82" s="25"/>
      <c r="BHN82" s="25"/>
      <c r="BHO82" s="25"/>
      <c r="BHP82" s="25"/>
      <c r="BHQ82" s="25"/>
      <c r="BHR82" s="25"/>
      <c r="BHS82" s="25"/>
      <c r="BHT82" s="25"/>
      <c r="BHU82" s="25"/>
      <c r="BHV82" s="25"/>
      <c r="BHW82" s="25"/>
      <c r="BHX82" s="25"/>
      <c r="BHY82" s="25"/>
      <c r="BHZ82" s="25"/>
      <c r="BIA82" s="25"/>
      <c r="BIB82" s="25"/>
      <c r="BIC82" s="25"/>
      <c r="BID82" s="25"/>
      <c r="BIE82" s="25"/>
      <c r="BIF82" s="25"/>
      <c r="BIG82" s="25"/>
      <c r="BIH82" s="25"/>
      <c r="BII82" s="25"/>
      <c r="BIJ82" s="25"/>
      <c r="BIK82" s="25"/>
      <c r="BIL82" s="25"/>
      <c r="BIM82" s="25"/>
      <c r="BIN82" s="25"/>
      <c r="BIO82" s="25"/>
      <c r="BIP82" s="25"/>
      <c r="BIQ82" s="25"/>
      <c r="BIR82" s="25"/>
      <c r="BIS82" s="25"/>
      <c r="BIT82" s="25"/>
      <c r="BIU82" s="25"/>
      <c r="BIV82" s="25"/>
      <c r="BIW82" s="25"/>
      <c r="BIX82" s="25"/>
      <c r="BIY82" s="25"/>
      <c r="BIZ82" s="25"/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  <c r="BLV82" s="25"/>
    </row>
    <row r="83" spans="1:1686" s="17" customFormat="1" ht="21.75" customHeight="1">
      <c r="A83" s="92"/>
      <c r="B83" s="93"/>
      <c r="C83" s="115"/>
      <c r="D83" s="84">
        <v>2020</v>
      </c>
      <c r="E83" s="84">
        <v>2025</v>
      </c>
      <c r="F83" s="53">
        <v>2020</v>
      </c>
      <c r="G83" s="63">
        <f>SUM(H83:L83)</f>
        <v>0</v>
      </c>
      <c r="H83" s="63">
        <f t="shared" ref="H83:J83" si="30">H90</f>
        <v>0</v>
      </c>
      <c r="I83" s="63">
        <f t="shared" si="30"/>
        <v>0</v>
      </c>
      <c r="J83" s="63">
        <f t="shared" si="30"/>
        <v>0</v>
      </c>
      <c r="K83" s="63">
        <v>0</v>
      </c>
      <c r="L83" s="63">
        <f>L90</f>
        <v>0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  <c r="BLV83" s="25"/>
    </row>
    <row r="84" spans="1:1686" s="17" customFormat="1" ht="21" customHeight="1">
      <c r="A84" s="92"/>
      <c r="B84" s="93"/>
      <c r="C84" s="115"/>
      <c r="D84" s="84"/>
      <c r="E84" s="84"/>
      <c r="F84" s="56">
        <v>2021</v>
      </c>
      <c r="G84" s="22">
        <f t="shared" ref="G84" si="31">SUM(H84:L84)</f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  <c r="TS84" s="25"/>
      <c r="TT84" s="25"/>
      <c r="TU84" s="25"/>
      <c r="TV84" s="25"/>
      <c r="TW84" s="25"/>
      <c r="TX84" s="25"/>
      <c r="TY84" s="25"/>
      <c r="TZ84" s="25"/>
      <c r="UA84" s="25"/>
      <c r="UB84" s="25"/>
      <c r="UC84" s="25"/>
      <c r="UD84" s="25"/>
      <c r="UE84" s="25"/>
      <c r="UF84" s="25"/>
      <c r="UG84" s="25"/>
      <c r="UH84" s="25"/>
      <c r="UI84" s="25"/>
      <c r="UJ84" s="25"/>
      <c r="UK84" s="25"/>
      <c r="UL84" s="25"/>
      <c r="UM84" s="25"/>
      <c r="UN84" s="25"/>
      <c r="UO84" s="25"/>
      <c r="UP84" s="25"/>
      <c r="UQ84" s="25"/>
      <c r="UR84" s="25"/>
      <c r="US84" s="25"/>
      <c r="UT84" s="25"/>
      <c r="UU84" s="25"/>
      <c r="UV84" s="25"/>
      <c r="UW84" s="25"/>
      <c r="UX84" s="25"/>
      <c r="UY84" s="25"/>
      <c r="UZ84" s="25"/>
      <c r="VA84" s="25"/>
      <c r="VB84" s="25"/>
      <c r="VC84" s="25"/>
      <c r="VD84" s="25"/>
      <c r="VE84" s="25"/>
      <c r="VF84" s="25"/>
      <c r="VG84" s="25"/>
      <c r="VH84" s="25"/>
      <c r="VI84" s="25"/>
      <c r="VJ84" s="25"/>
      <c r="VK84" s="25"/>
      <c r="VL84" s="25"/>
      <c r="VM84" s="25"/>
      <c r="VN84" s="25"/>
      <c r="VO84" s="25"/>
      <c r="VP84" s="25"/>
      <c r="VQ84" s="25"/>
      <c r="VR84" s="25"/>
      <c r="VS84" s="25"/>
      <c r="VT84" s="25"/>
      <c r="VU84" s="25"/>
      <c r="VV84" s="25"/>
      <c r="VW84" s="25"/>
      <c r="VX84" s="25"/>
      <c r="VY84" s="25"/>
      <c r="VZ84" s="25"/>
      <c r="WA84" s="25"/>
      <c r="WB84" s="25"/>
      <c r="WC84" s="25"/>
      <c r="WD84" s="25"/>
      <c r="WE84" s="25"/>
      <c r="WF84" s="25"/>
      <c r="WG84" s="25"/>
      <c r="WH84" s="25"/>
      <c r="WI84" s="25"/>
      <c r="WJ84" s="25"/>
      <c r="WK84" s="25"/>
      <c r="WL84" s="25"/>
      <c r="WM84" s="25"/>
      <c r="WN84" s="25"/>
      <c r="WO84" s="25"/>
      <c r="WP84" s="25"/>
      <c r="WQ84" s="25"/>
      <c r="WR84" s="25"/>
      <c r="WS84" s="25"/>
      <c r="WT84" s="25"/>
      <c r="WU84" s="25"/>
      <c r="WV84" s="25"/>
      <c r="WW84" s="25"/>
      <c r="WX84" s="25"/>
      <c r="WY84" s="25"/>
      <c r="WZ84" s="25"/>
      <c r="XA84" s="25"/>
      <c r="XB84" s="25"/>
      <c r="XC84" s="25"/>
      <c r="XD84" s="25"/>
      <c r="XE84" s="25"/>
      <c r="XF84" s="25"/>
      <c r="XG84" s="25"/>
      <c r="XH84" s="25"/>
      <c r="XI84" s="25"/>
      <c r="XJ84" s="25"/>
      <c r="XK84" s="25"/>
      <c r="XL84" s="25"/>
      <c r="XM84" s="25"/>
      <c r="XN84" s="25"/>
      <c r="XO84" s="25"/>
      <c r="XP84" s="25"/>
      <c r="XQ84" s="25"/>
      <c r="XR84" s="25"/>
      <c r="XS84" s="25"/>
      <c r="XT84" s="25"/>
      <c r="XU84" s="25"/>
      <c r="XV84" s="25"/>
      <c r="XW84" s="25"/>
      <c r="XX84" s="25"/>
      <c r="XY84" s="25"/>
      <c r="XZ84" s="25"/>
      <c r="YA84" s="25"/>
      <c r="YB84" s="25"/>
      <c r="YC84" s="25"/>
      <c r="YD84" s="25"/>
      <c r="YE84" s="25"/>
      <c r="YF84" s="25"/>
      <c r="YG84" s="25"/>
      <c r="YH84" s="25"/>
      <c r="YI84" s="25"/>
      <c r="YJ84" s="25"/>
      <c r="YK84" s="25"/>
      <c r="YL84" s="25"/>
      <c r="YM84" s="25"/>
      <c r="YN84" s="25"/>
      <c r="YO84" s="25"/>
      <c r="YP84" s="25"/>
      <c r="YQ84" s="25"/>
      <c r="YR84" s="25"/>
      <c r="YS84" s="25"/>
      <c r="YT84" s="25"/>
      <c r="YU84" s="25"/>
      <c r="YV84" s="25"/>
      <c r="YW84" s="25"/>
      <c r="YX84" s="25"/>
      <c r="YY84" s="25"/>
      <c r="YZ84" s="25"/>
      <c r="ZA84" s="25"/>
      <c r="ZB84" s="25"/>
      <c r="ZC84" s="25"/>
      <c r="ZD84" s="25"/>
      <c r="ZE84" s="25"/>
      <c r="ZF84" s="25"/>
      <c r="ZG84" s="25"/>
      <c r="ZH84" s="25"/>
      <c r="ZI84" s="25"/>
      <c r="ZJ84" s="25"/>
      <c r="ZK84" s="25"/>
      <c r="ZL84" s="25"/>
      <c r="ZM84" s="25"/>
      <c r="ZN84" s="25"/>
      <c r="ZO84" s="25"/>
      <c r="ZP84" s="25"/>
      <c r="ZQ84" s="25"/>
      <c r="ZR84" s="25"/>
      <c r="ZS84" s="25"/>
      <c r="ZT84" s="25"/>
      <c r="ZU84" s="25"/>
      <c r="ZV84" s="25"/>
      <c r="ZW84" s="25"/>
      <c r="ZX84" s="25"/>
      <c r="ZY84" s="25"/>
      <c r="ZZ84" s="25"/>
      <c r="AAA84" s="25"/>
      <c r="AAB84" s="25"/>
      <c r="AAC84" s="25"/>
      <c r="AAD84" s="25"/>
      <c r="AAE84" s="25"/>
      <c r="AAF84" s="25"/>
      <c r="AAG84" s="25"/>
      <c r="AAH84" s="25"/>
      <c r="AAI84" s="25"/>
      <c r="AAJ84" s="25"/>
      <c r="AAK84" s="25"/>
      <c r="AAL84" s="25"/>
      <c r="AAM84" s="25"/>
      <c r="AAN84" s="25"/>
      <c r="AAO84" s="25"/>
      <c r="AAP84" s="25"/>
      <c r="AAQ84" s="25"/>
      <c r="AAR84" s="25"/>
      <c r="AAS84" s="25"/>
      <c r="AAT84" s="25"/>
      <c r="AAU84" s="25"/>
      <c r="AAV84" s="25"/>
      <c r="AAW84" s="25"/>
      <c r="AAX84" s="25"/>
      <c r="AAY84" s="25"/>
      <c r="AAZ84" s="25"/>
      <c r="ABA84" s="25"/>
      <c r="ABB84" s="25"/>
      <c r="ABC84" s="25"/>
      <c r="ABD84" s="25"/>
      <c r="ABE84" s="25"/>
      <c r="ABF84" s="25"/>
      <c r="ABG84" s="25"/>
      <c r="ABH84" s="25"/>
      <c r="ABI84" s="25"/>
      <c r="ABJ84" s="25"/>
      <c r="ABK84" s="25"/>
      <c r="ABL84" s="25"/>
      <c r="ABM84" s="25"/>
      <c r="ABN84" s="25"/>
      <c r="ABO84" s="25"/>
      <c r="ABP84" s="25"/>
      <c r="ABQ84" s="25"/>
      <c r="ABR84" s="25"/>
      <c r="ABS84" s="25"/>
      <c r="ABT84" s="25"/>
      <c r="ABU84" s="25"/>
      <c r="ABV84" s="25"/>
      <c r="ABW84" s="25"/>
      <c r="ABX84" s="25"/>
      <c r="ABY84" s="25"/>
      <c r="ABZ84" s="25"/>
      <c r="ACA84" s="25"/>
      <c r="ACB84" s="25"/>
      <c r="ACC84" s="25"/>
      <c r="ACD84" s="25"/>
      <c r="ACE84" s="25"/>
      <c r="ACF84" s="25"/>
      <c r="ACG84" s="25"/>
      <c r="ACH84" s="25"/>
      <c r="ACI84" s="25"/>
      <c r="ACJ84" s="25"/>
      <c r="ACK84" s="25"/>
      <c r="ACL84" s="25"/>
      <c r="ACM84" s="25"/>
      <c r="ACN84" s="25"/>
      <c r="ACO84" s="25"/>
      <c r="ACP84" s="25"/>
      <c r="ACQ84" s="25"/>
      <c r="ACR84" s="25"/>
      <c r="ACS84" s="25"/>
      <c r="ACT84" s="25"/>
      <c r="ACU84" s="25"/>
      <c r="ACV84" s="25"/>
      <c r="ACW84" s="25"/>
      <c r="ACX84" s="25"/>
      <c r="ACY84" s="25"/>
      <c r="ACZ84" s="25"/>
      <c r="ADA84" s="25"/>
      <c r="ADB84" s="25"/>
      <c r="ADC84" s="25"/>
      <c r="ADD84" s="25"/>
      <c r="ADE84" s="25"/>
      <c r="ADF84" s="25"/>
      <c r="ADG84" s="25"/>
      <c r="ADH84" s="25"/>
      <c r="ADI84" s="25"/>
      <c r="ADJ84" s="25"/>
      <c r="ADK84" s="25"/>
      <c r="ADL84" s="25"/>
      <c r="ADM84" s="25"/>
      <c r="ADN84" s="25"/>
      <c r="ADO84" s="25"/>
      <c r="ADP84" s="25"/>
      <c r="ADQ84" s="25"/>
      <c r="ADR84" s="25"/>
      <c r="ADS84" s="25"/>
      <c r="ADT84" s="25"/>
      <c r="ADU84" s="25"/>
      <c r="ADV84" s="25"/>
      <c r="ADW84" s="25"/>
      <c r="ADX84" s="25"/>
      <c r="ADY84" s="25"/>
      <c r="ADZ84" s="25"/>
      <c r="AEA84" s="25"/>
      <c r="AEB84" s="25"/>
      <c r="AEC84" s="25"/>
      <c r="AED84" s="25"/>
      <c r="AEE84" s="25"/>
      <c r="AEF84" s="25"/>
      <c r="AEG84" s="25"/>
      <c r="AEH84" s="25"/>
      <c r="AEI84" s="25"/>
      <c r="AEJ84" s="25"/>
      <c r="AEK84" s="25"/>
      <c r="AEL84" s="25"/>
      <c r="AEM84" s="25"/>
      <c r="AEN84" s="25"/>
      <c r="AEO84" s="25"/>
      <c r="AEP84" s="25"/>
      <c r="AEQ84" s="25"/>
      <c r="AER84" s="25"/>
      <c r="AES84" s="25"/>
      <c r="AET84" s="25"/>
      <c r="AEU84" s="25"/>
      <c r="AEV84" s="25"/>
      <c r="AEW84" s="25"/>
      <c r="AEX84" s="25"/>
      <c r="AEY84" s="25"/>
      <c r="AEZ84" s="25"/>
      <c r="AFA84" s="25"/>
      <c r="AFB84" s="25"/>
      <c r="AFC84" s="25"/>
      <c r="AFD84" s="25"/>
      <c r="AFE84" s="25"/>
      <c r="AFF84" s="25"/>
      <c r="AFG84" s="25"/>
      <c r="AFH84" s="25"/>
      <c r="AFI84" s="25"/>
      <c r="AFJ84" s="25"/>
      <c r="AFK84" s="25"/>
      <c r="AFL84" s="25"/>
      <c r="AFM84" s="25"/>
      <c r="AFN84" s="25"/>
      <c r="AFO84" s="25"/>
      <c r="AFP84" s="25"/>
      <c r="AFQ84" s="25"/>
      <c r="AFR84" s="25"/>
      <c r="AFS84" s="25"/>
      <c r="AFT84" s="25"/>
      <c r="AFU84" s="25"/>
      <c r="AFV84" s="25"/>
      <c r="AFW84" s="25"/>
      <c r="AFX84" s="25"/>
      <c r="AFY84" s="25"/>
      <c r="AFZ84" s="25"/>
      <c r="AGA84" s="25"/>
      <c r="AGB84" s="25"/>
      <c r="AGC84" s="25"/>
      <c r="AGD84" s="25"/>
      <c r="AGE84" s="25"/>
      <c r="AGF84" s="25"/>
      <c r="AGG84" s="25"/>
      <c r="AGH84" s="25"/>
      <c r="AGI84" s="25"/>
      <c r="AGJ84" s="25"/>
      <c r="AGK84" s="25"/>
      <c r="AGL84" s="25"/>
      <c r="AGM84" s="25"/>
      <c r="AGN84" s="25"/>
      <c r="AGO84" s="25"/>
      <c r="AGP84" s="25"/>
      <c r="AGQ84" s="25"/>
      <c r="AGR84" s="25"/>
      <c r="AGS84" s="25"/>
      <c r="AGT84" s="25"/>
      <c r="AGU84" s="25"/>
      <c r="AGV84" s="25"/>
      <c r="AGW84" s="25"/>
      <c r="AGX84" s="25"/>
      <c r="AGY84" s="25"/>
      <c r="AGZ84" s="25"/>
      <c r="AHA84" s="25"/>
      <c r="AHB84" s="25"/>
      <c r="AHC84" s="25"/>
      <c r="AHD84" s="25"/>
      <c r="AHE84" s="25"/>
      <c r="AHF84" s="25"/>
      <c r="AHG84" s="25"/>
      <c r="AHH84" s="25"/>
      <c r="AHI84" s="25"/>
      <c r="AHJ84" s="25"/>
      <c r="AHK84" s="25"/>
      <c r="AHL84" s="25"/>
      <c r="AHM84" s="25"/>
      <c r="AHN84" s="25"/>
      <c r="AHO84" s="25"/>
      <c r="AHP84" s="25"/>
      <c r="AHQ84" s="25"/>
      <c r="AHR84" s="25"/>
      <c r="AHS84" s="25"/>
      <c r="AHT84" s="25"/>
      <c r="AHU84" s="25"/>
      <c r="AHV84" s="25"/>
      <c r="AHW84" s="25"/>
      <c r="AHX84" s="25"/>
      <c r="AHY84" s="25"/>
      <c r="AHZ84" s="25"/>
      <c r="AIA84" s="25"/>
      <c r="AIB84" s="25"/>
      <c r="AIC84" s="25"/>
      <c r="AID84" s="25"/>
      <c r="AIE84" s="25"/>
      <c r="AIF84" s="25"/>
      <c r="AIG84" s="25"/>
      <c r="AIH84" s="25"/>
      <c r="AII84" s="25"/>
      <c r="AIJ84" s="25"/>
      <c r="AIK84" s="25"/>
      <c r="AIL84" s="25"/>
      <c r="AIM84" s="25"/>
      <c r="AIN84" s="25"/>
      <c r="AIO84" s="25"/>
      <c r="AIP84" s="25"/>
      <c r="AIQ84" s="25"/>
      <c r="AIR84" s="25"/>
      <c r="AIS84" s="25"/>
      <c r="AIT84" s="25"/>
      <c r="AIU84" s="25"/>
      <c r="AIV84" s="25"/>
      <c r="AIW84" s="25"/>
      <c r="AIX84" s="25"/>
      <c r="AIY84" s="25"/>
      <c r="AIZ84" s="25"/>
      <c r="AJA84" s="25"/>
      <c r="AJB84" s="25"/>
      <c r="AJC84" s="25"/>
      <c r="AJD84" s="25"/>
      <c r="AJE84" s="25"/>
      <c r="AJF84" s="25"/>
      <c r="AJG84" s="25"/>
      <c r="AJH84" s="25"/>
      <c r="AJI84" s="25"/>
      <c r="AJJ84" s="25"/>
      <c r="AJK84" s="25"/>
      <c r="AJL84" s="25"/>
      <c r="AJM84" s="25"/>
      <c r="AJN84" s="25"/>
      <c r="AJO84" s="25"/>
      <c r="AJP84" s="25"/>
      <c r="AJQ84" s="25"/>
      <c r="AJR84" s="25"/>
      <c r="AJS84" s="25"/>
      <c r="AJT84" s="25"/>
      <c r="AJU84" s="25"/>
      <c r="AJV84" s="25"/>
      <c r="AJW84" s="25"/>
      <c r="AJX84" s="25"/>
      <c r="AJY84" s="25"/>
      <c r="AJZ84" s="25"/>
      <c r="AKA84" s="25"/>
      <c r="AKB84" s="25"/>
      <c r="AKC84" s="25"/>
      <c r="AKD84" s="25"/>
      <c r="AKE84" s="25"/>
      <c r="AKF84" s="25"/>
      <c r="AKG84" s="25"/>
      <c r="AKH84" s="25"/>
      <c r="AKI84" s="25"/>
      <c r="AKJ84" s="25"/>
      <c r="AKK84" s="25"/>
      <c r="AKL84" s="25"/>
      <c r="AKM84" s="25"/>
      <c r="AKN84" s="25"/>
      <c r="AKO84" s="25"/>
      <c r="AKP84" s="25"/>
      <c r="AKQ84" s="25"/>
      <c r="AKR84" s="25"/>
      <c r="AKS84" s="25"/>
      <c r="AKT84" s="25"/>
      <c r="AKU84" s="25"/>
      <c r="AKV84" s="25"/>
      <c r="AKW84" s="25"/>
      <c r="AKX84" s="25"/>
      <c r="AKY84" s="25"/>
      <c r="AKZ84" s="25"/>
      <c r="ALA84" s="25"/>
      <c r="ALB84" s="25"/>
      <c r="ALC84" s="25"/>
      <c r="ALD84" s="25"/>
      <c r="ALE84" s="25"/>
      <c r="ALF84" s="25"/>
      <c r="ALG84" s="25"/>
      <c r="ALH84" s="25"/>
      <c r="ALI84" s="25"/>
      <c r="ALJ84" s="25"/>
      <c r="ALK84" s="25"/>
      <c r="ALL84" s="25"/>
      <c r="ALM84" s="25"/>
      <c r="ALN84" s="25"/>
      <c r="ALO84" s="25"/>
      <c r="ALP84" s="25"/>
      <c r="ALQ84" s="25"/>
      <c r="ALR84" s="25"/>
      <c r="ALS84" s="25"/>
      <c r="ALT84" s="25"/>
      <c r="ALU84" s="25"/>
      <c r="ALV84" s="25"/>
      <c r="ALW84" s="25"/>
      <c r="ALX84" s="25"/>
      <c r="ALY84" s="25"/>
      <c r="ALZ84" s="25"/>
      <c r="AMA84" s="25"/>
      <c r="AMB84" s="25"/>
      <c r="AMC84" s="25"/>
      <c r="AMD84" s="25"/>
      <c r="AME84" s="25"/>
      <c r="AMF84" s="25"/>
      <c r="AMG84" s="25"/>
      <c r="AMH84" s="25"/>
      <c r="AMI84" s="25"/>
      <c r="AMJ84" s="25"/>
      <c r="AMK84" s="25"/>
      <c r="AML84" s="25"/>
      <c r="AMM84" s="25"/>
      <c r="AMN84" s="25"/>
      <c r="AMO84" s="25"/>
      <c r="AMP84" s="25"/>
      <c r="AMQ84" s="25"/>
      <c r="AMR84" s="25"/>
      <c r="AMS84" s="25"/>
      <c r="AMT84" s="25"/>
      <c r="AMU84" s="25"/>
      <c r="AMV84" s="25"/>
      <c r="AMW84" s="25"/>
      <c r="AMX84" s="25"/>
      <c r="AMY84" s="25"/>
      <c r="AMZ84" s="25"/>
      <c r="ANA84" s="25"/>
      <c r="ANB84" s="25"/>
      <c r="ANC84" s="25"/>
      <c r="AND84" s="25"/>
      <c r="ANE84" s="25"/>
      <c r="ANF84" s="25"/>
      <c r="ANG84" s="25"/>
      <c r="ANH84" s="25"/>
      <c r="ANI84" s="25"/>
      <c r="ANJ84" s="25"/>
      <c r="ANK84" s="25"/>
      <c r="ANL84" s="25"/>
      <c r="ANM84" s="25"/>
      <c r="ANN84" s="25"/>
      <c r="ANO84" s="25"/>
      <c r="ANP84" s="25"/>
      <c r="ANQ84" s="25"/>
      <c r="ANR84" s="25"/>
      <c r="ANS84" s="25"/>
      <c r="ANT84" s="25"/>
      <c r="ANU84" s="25"/>
      <c r="ANV84" s="25"/>
      <c r="ANW84" s="25"/>
      <c r="ANX84" s="25"/>
      <c r="ANY84" s="25"/>
      <c r="ANZ84" s="25"/>
      <c r="AOA84" s="25"/>
      <c r="AOB84" s="25"/>
      <c r="AOC84" s="25"/>
      <c r="AOD84" s="25"/>
      <c r="AOE84" s="25"/>
      <c r="AOF84" s="25"/>
      <c r="AOG84" s="25"/>
      <c r="AOH84" s="25"/>
      <c r="AOI84" s="25"/>
      <c r="AOJ84" s="25"/>
      <c r="AOK84" s="25"/>
      <c r="AOL84" s="25"/>
      <c r="AOM84" s="25"/>
      <c r="AON84" s="25"/>
      <c r="AOO84" s="25"/>
      <c r="AOP84" s="25"/>
      <c r="AOQ84" s="25"/>
      <c r="AOR84" s="25"/>
      <c r="AOS84" s="25"/>
      <c r="AOT84" s="25"/>
      <c r="AOU84" s="25"/>
      <c r="AOV84" s="25"/>
      <c r="AOW84" s="25"/>
      <c r="AOX84" s="25"/>
      <c r="AOY84" s="25"/>
      <c r="AOZ84" s="25"/>
      <c r="APA84" s="25"/>
      <c r="APB84" s="25"/>
      <c r="APC84" s="25"/>
      <c r="APD84" s="25"/>
      <c r="APE84" s="25"/>
      <c r="APF84" s="25"/>
      <c r="APG84" s="25"/>
      <c r="APH84" s="25"/>
      <c r="API84" s="25"/>
      <c r="APJ84" s="25"/>
      <c r="APK84" s="25"/>
      <c r="APL84" s="25"/>
      <c r="APM84" s="25"/>
      <c r="APN84" s="25"/>
      <c r="APO84" s="25"/>
      <c r="APP84" s="25"/>
      <c r="APQ84" s="25"/>
      <c r="APR84" s="25"/>
      <c r="APS84" s="25"/>
      <c r="APT84" s="25"/>
      <c r="APU84" s="25"/>
      <c r="APV84" s="25"/>
      <c r="APW84" s="25"/>
      <c r="APX84" s="25"/>
      <c r="APY84" s="25"/>
      <c r="APZ84" s="25"/>
      <c r="AQA84" s="25"/>
      <c r="AQB84" s="25"/>
      <c r="AQC84" s="25"/>
      <c r="AQD84" s="25"/>
      <c r="AQE84" s="25"/>
      <c r="AQF84" s="25"/>
      <c r="AQG84" s="25"/>
      <c r="AQH84" s="25"/>
      <c r="AQI84" s="25"/>
      <c r="AQJ84" s="25"/>
      <c r="AQK84" s="25"/>
      <c r="AQL84" s="25"/>
      <c r="AQM84" s="25"/>
      <c r="AQN84" s="25"/>
      <c r="AQO84" s="25"/>
      <c r="AQP84" s="25"/>
      <c r="AQQ84" s="25"/>
      <c r="AQR84" s="25"/>
      <c r="AQS84" s="25"/>
      <c r="AQT84" s="25"/>
      <c r="AQU84" s="25"/>
      <c r="AQV84" s="25"/>
      <c r="AQW84" s="25"/>
      <c r="AQX84" s="25"/>
      <c r="AQY84" s="25"/>
      <c r="AQZ84" s="25"/>
      <c r="ARA84" s="25"/>
      <c r="ARB84" s="25"/>
      <c r="ARC84" s="25"/>
      <c r="ARD84" s="25"/>
      <c r="ARE84" s="25"/>
      <c r="ARF84" s="25"/>
      <c r="ARG84" s="25"/>
      <c r="ARH84" s="25"/>
      <c r="ARI84" s="25"/>
      <c r="ARJ84" s="25"/>
      <c r="ARK84" s="25"/>
      <c r="ARL84" s="25"/>
      <c r="ARM84" s="25"/>
      <c r="ARN84" s="25"/>
      <c r="ARO84" s="25"/>
      <c r="ARP84" s="25"/>
      <c r="ARQ84" s="25"/>
      <c r="ARR84" s="25"/>
      <c r="ARS84" s="25"/>
      <c r="ART84" s="25"/>
      <c r="ARU84" s="25"/>
      <c r="ARV84" s="25"/>
      <c r="ARW84" s="25"/>
      <c r="ARX84" s="25"/>
      <c r="ARY84" s="25"/>
      <c r="ARZ84" s="25"/>
      <c r="ASA84" s="25"/>
      <c r="ASB84" s="25"/>
      <c r="ASC84" s="25"/>
      <c r="ASD84" s="25"/>
      <c r="ASE84" s="25"/>
      <c r="ASF84" s="25"/>
      <c r="ASG84" s="25"/>
      <c r="ASH84" s="25"/>
      <c r="ASI84" s="25"/>
      <c r="ASJ84" s="25"/>
      <c r="ASK84" s="25"/>
      <c r="ASL84" s="25"/>
      <c r="ASM84" s="25"/>
      <c r="ASN84" s="25"/>
      <c r="ASO84" s="25"/>
      <c r="ASP84" s="25"/>
      <c r="ASQ84" s="25"/>
      <c r="ASR84" s="25"/>
      <c r="ASS84" s="25"/>
      <c r="AST84" s="25"/>
      <c r="ASU84" s="25"/>
      <c r="ASV84" s="25"/>
      <c r="ASW84" s="25"/>
      <c r="ASX84" s="25"/>
      <c r="ASY84" s="25"/>
      <c r="ASZ84" s="25"/>
      <c r="ATA84" s="25"/>
      <c r="ATB84" s="25"/>
      <c r="ATC84" s="25"/>
      <c r="ATD84" s="25"/>
      <c r="ATE84" s="25"/>
      <c r="ATF84" s="25"/>
      <c r="ATG84" s="25"/>
      <c r="ATH84" s="25"/>
      <c r="ATI84" s="25"/>
      <c r="ATJ84" s="25"/>
      <c r="ATK84" s="25"/>
      <c r="ATL84" s="25"/>
      <c r="ATM84" s="25"/>
      <c r="ATN84" s="25"/>
      <c r="ATO84" s="25"/>
      <c r="ATP84" s="25"/>
      <c r="ATQ84" s="25"/>
      <c r="ATR84" s="25"/>
      <c r="ATS84" s="25"/>
      <c r="ATT84" s="25"/>
      <c r="ATU84" s="25"/>
      <c r="ATV84" s="25"/>
      <c r="ATW84" s="25"/>
      <c r="ATX84" s="25"/>
      <c r="ATY84" s="25"/>
      <c r="ATZ84" s="25"/>
      <c r="AUA84" s="25"/>
      <c r="AUB84" s="25"/>
      <c r="AUC84" s="25"/>
      <c r="AUD84" s="25"/>
      <c r="AUE84" s="25"/>
      <c r="AUF84" s="25"/>
      <c r="AUG84" s="25"/>
      <c r="AUH84" s="25"/>
      <c r="AUI84" s="25"/>
      <c r="AUJ84" s="25"/>
      <c r="AUK84" s="25"/>
      <c r="AUL84" s="25"/>
      <c r="AUM84" s="25"/>
      <c r="AUN84" s="25"/>
      <c r="AUO84" s="25"/>
      <c r="AUP84" s="25"/>
      <c r="AUQ84" s="25"/>
      <c r="AUR84" s="25"/>
      <c r="AUS84" s="25"/>
      <c r="AUT84" s="25"/>
      <c r="AUU84" s="25"/>
      <c r="AUV84" s="25"/>
      <c r="AUW84" s="25"/>
      <c r="AUX84" s="25"/>
      <c r="AUY84" s="25"/>
      <c r="AUZ84" s="25"/>
      <c r="AVA84" s="25"/>
      <c r="AVB84" s="25"/>
      <c r="AVC84" s="25"/>
      <c r="AVD84" s="25"/>
      <c r="AVE84" s="25"/>
      <c r="AVF84" s="25"/>
      <c r="AVG84" s="25"/>
      <c r="AVH84" s="25"/>
      <c r="AVI84" s="25"/>
      <c r="AVJ84" s="25"/>
      <c r="AVK84" s="25"/>
      <c r="AVL84" s="25"/>
      <c r="AVM84" s="25"/>
      <c r="AVN84" s="25"/>
      <c r="AVO84" s="25"/>
      <c r="AVP84" s="25"/>
      <c r="AVQ84" s="25"/>
      <c r="AVR84" s="25"/>
      <c r="AVS84" s="25"/>
      <c r="AVT84" s="25"/>
      <c r="AVU84" s="25"/>
      <c r="AVV84" s="25"/>
      <c r="AVW84" s="25"/>
      <c r="AVX84" s="25"/>
      <c r="AVY84" s="25"/>
      <c r="AVZ84" s="25"/>
      <c r="AWA84" s="25"/>
      <c r="AWB84" s="25"/>
      <c r="AWC84" s="25"/>
      <c r="AWD84" s="25"/>
      <c r="AWE84" s="25"/>
      <c r="AWF84" s="25"/>
      <c r="AWG84" s="25"/>
      <c r="AWH84" s="25"/>
      <c r="AWI84" s="25"/>
      <c r="AWJ84" s="25"/>
      <c r="AWK84" s="25"/>
      <c r="AWL84" s="25"/>
      <c r="AWM84" s="25"/>
      <c r="AWN84" s="25"/>
      <c r="AWO84" s="25"/>
      <c r="AWP84" s="25"/>
      <c r="AWQ84" s="25"/>
      <c r="AWR84" s="25"/>
      <c r="AWS84" s="25"/>
      <c r="AWT84" s="25"/>
      <c r="AWU84" s="25"/>
      <c r="AWV84" s="25"/>
      <c r="AWW84" s="25"/>
      <c r="AWX84" s="25"/>
      <c r="AWY84" s="25"/>
      <c r="AWZ84" s="25"/>
      <c r="AXA84" s="25"/>
      <c r="AXB84" s="25"/>
      <c r="AXC84" s="25"/>
      <c r="AXD84" s="25"/>
      <c r="AXE84" s="25"/>
      <c r="AXF84" s="25"/>
      <c r="AXG84" s="25"/>
      <c r="AXH84" s="25"/>
      <c r="AXI84" s="25"/>
      <c r="AXJ84" s="25"/>
      <c r="AXK84" s="25"/>
      <c r="AXL84" s="25"/>
      <c r="AXM84" s="25"/>
      <c r="AXN84" s="25"/>
      <c r="AXO84" s="25"/>
      <c r="AXP84" s="25"/>
      <c r="AXQ84" s="25"/>
      <c r="AXR84" s="25"/>
      <c r="AXS84" s="25"/>
      <c r="AXT84" s="25"/>
      <c r="AXU84" s="25"/>
      <c r="AXV84" s="25"/>
      <c r="AXW84" s="25"/>
      <c r="AXX84" s="25"/>
      <c r="AXY84" s="25"/>
      <c r="AXZ84" s="25"/>
      <c r="AYA84" s="25"/>
      <c r="AYB84" s="25"/>
      <c r="AYC84" s="25"/>
      <c r="AYD84" s="25"/>
      <c r="AYE84" s="25"/>
      <c r="AYF84" s="25"/>
      <c r="AYG84" s="25"/>
      <c r="AYH84" s="25"/>
      <c r="AYI84" s="25"/>
      <c r="AYJ84" s="25"/>
      <c r="AYK84" s="25"/>
      <c r="AYL84" s="25"/>
      <c r="AYM84" s="25"/>
      <c r="AYN84" s="25"/>
      <c r="AYO84" s="25"/>
      <c r="AYP84" s="25"/>
      <c r="AYQ84" s="25"/>
      <c r="AYR84" s="25"/>
      <c r="AYS84" s="25"/>
      <c r="AYT84" s="25"/>
      <c r="AYU84" s="25"/>
      <c r="AYV84" s="25"/>
      <c r="AYW84" s="25"/>
      <c r="AYX84" s="25"/>
      <c r="AYY84" s="25"/>
      <c r="AYZ84" s="25"/>
      <c r="AZA84" s="25"/>
      <c r="AZB84" s="25"/>
      <c r="AZC84" s="25"/>
      <c r="AZD84" s="25"/>
      <c r="AZE84" s="25"/>
      <c r="AZF84" s="25"/>
      <c r="AZG84" s="25"/>
      <c r="AZH84" s="25"/>
      <c r="AZI84" s="25"/>
      <c r="AZJ84" s="25"/>
      <c r="AZK84" s="25"/>
      <c r="AZL84" s="25"/>
      <c r="AZM84" s="25"/>
      <c r="AZN84" s="25"/>
      <c r="AZO84" s="25"/>
      <c r="AZP84" s="25"/>
      <c r="AZQ84" s="25"/>
      <c r="AZR84" s="25"/>
      <c r="AZS84" s="25"/>
      <c r="AZT84" s="25"/>
      <c r="AZU84" s="25"/>
      <c r="AZV84" s="25"/>
      <c r="AZW84" s="25"/>
      <c r="AZX84" s="25"/>
      <c r="AZY84" s="25"/>
      <c r="AZZ84" s="25"/>
      <c r="BAA84" s="25"/>
      <c r="BAB84" s="25"/>
      <c r="BAC84" s="25"/>
      <c r="BAD84" s="25"/>
      <c r="BAE84" s="25"/>
      <c r="BAF84" s="25"/>
      <c r="BAG84" s="25"/>
      <c r="BAH84" s="25"/>
      <c r="BAI84" s="25"/>
      <c r="BAJ84" s="25"/>
      <c r="BAK84" s="25"/>
      <c r="BAL84" s="25"/>
      <c r="BAM84" s="25"/>
      <c r="BAN84" s="25"/>
      <c r="BAO84" s="25"/>
      <c r="BAP84" s="25"/>
      <c r="BAQ84" s="25"/>
      <c r="BAR84" s="25"/>
      <c r="BAS84" s="25"/>
      <c r="BAT84" s="25"/>
      <c r="BAU84" s="25"/>
      <c r="BAV84" s="25"/>
      <c r="BAW84" s="25"/>
      <c r="BAX84" s="25"/>
      <c r="BAY84" s="25"/>
      <c r="BAZ84" s="25"/>
      <c r="BBA84" s="25"/>
      <c r="BBB84" s="25"/>
      <c r="BBC84" s="25"/>
      <c r="BBD84" s="25"/>
      <c r="BBE84" s="25"/>
      <c r="BBF84" s="25"/>
      <c r="BBG84" s="25"/>
      <c r="BBH84" s="25"/>
      <c r="BBI84" s="25"/>
      <c r="BBJ84" s="25"/>
      <c r="BBK84" s="25"/>
      <c r="BBL84" s="25"/>
      <c r="BBM84" s="25"/>
      <c r="BBN84" s="25"/>
      <c r="BBO84" s="25"/>
      <c r="BBP84" s="25"/>
      <c r="BBQ84" s="25"/>
      <c r="BBR84" s="25"/>
      <c r="BBS84" s="25"/>
      <c r="BBT84" s="25"/>
      <c r="BBU84" s="25"/>
      <c r="BBV84" s="25"/>
      <c r="BBW84" s="25"/>
      <c r="BBX84" s="25"/>
      <c r="BBY84" s="25"/>
      <c r="BBZ84" s="25"/>
      <c r="BCA84" s="25"/>
      <c r="BCB84" s="25"/>
      <c r="BCC84" s="25"/>
      <c r="BCD84" s="25"/>
      <c r="BCE84" s="25"/>
      <c r="BCF84" s="25"/>
      <c r="BCG84" s="25"/>
      <c r="BCH84" s="25"/>
      <c r="BCI84" s="25"/>
      <c r="BCJ84" s="25"/>
      <c r="BCK84" s="25"/>
      <c r="BCL84" s="25"/>
      <c r="BCM84" s="25"/>
      <c r="BCN84" s="25"/>
      <c r="BCO84" s="25"/>
      <c r="BCP84" s="25"/>
      <c r="BCQ84" s="25"/>
      <c r="BCR84" s="25"/>
      <c r="BCS84" s="25"/>
      <c r="BCT84" s="25"/>
      <c r="BCU84" s="25"/>
      <c r="BCV84" s="25"/>
      <c r="BCW84" s="25"/>
      <c r="BCX84" s="25"/>
      <c r="BCY84" s="25"/>
      <c r="BCZ84" s="25"/>
      <c r="BDA84" s="25"/>
      <c r="BDB84" s="25"/>
      <c r="BDC84" s="25"/>
      <c r="BDD84" s="25"/>
      <c r="BDE84" s="25"/>
      <c r="BDF84" s="25"/>
      <c r="BDG84" s="25"/>
      <c r="BDH84" s="25"/>
      <c r="BDI84" s="25"/>
      <c r="BDJ84" s="25"/>
      <c r="BDK84" s="25"/>
      <c r="BDL84" s="25"/>
      <c r="BDM84" s="25"/>
      <c r="BDN84" s="25"/>
      <c r="BDO84" s="25"/>
      <c r="BDP84" s="25"/>
      <c r="BDQ84" s="25"/>
      <c r="BDR84" s="25"/>
      <c r="BDS84" s="25"/>
      <c r="BDT84" s="25"/>
      <c r="BDU84" s="25"/>
      <c r="BDV84" s="25"/>
      <c r="BDW84" s="25"/>
      <c r="BDX84" s="25"/>
      <c r="BDY84" s="25"/>
      <c r="BDZ84" s="25"/>
      <c r="BEA84" s="25"/>
      <c r="BEB84" s="25"/>
      <c r="BEC84" s="25"/>
      <c r="BED84" s="25"/>
      <c r="BEE84" s="25"/>
      <c r="BEF84" s="25"/>
      <c r="BEG84" s="25"/>
      <c r="BEH84" s="25"/>
      <c r="BEI84" s="25"/>
      <c r="BEJ84" s="25"/>
      <c r="BEK84" s="25"/>
      <c r="BEL84" s="25"/>
      <c r="BEM84" s="25"/>
      <c r="BEN84" s="25"/>
      <c r="BEO84" s="25"/>
      <c r="BEP84" s="25"/>
      <c r="BEQ84" s="25"/>
      <c r="BER84" s="25"/>
      <c r="BES84" s="25"/>
      <c r="BET84" s="25"/>
      <c r="BEU84" s="25"/>
      <c r="BEV84" s="25"/>
      <c r="BEW84" s="25"/>
      <c r="BEX84" s="25"/>
      <c r="BEY84" s="25"/>
      <c r="BEZ84" s="25"/>
      <c r="BFA84" s="25"/>
      <c r="BFB84" s="25"/>
      <c r="BFC84" s="25"/>
      <c r="BFD84" s="25"/>
      <c r="BFE84" s="25"/>
      <c r="BFF84" s="25"/>
      <c r="BFG84" s="25"/>
      <c r="BFH84" s="25"/>
      <c r="BFI84" s="25"/>
      <c r="BFJ84" s="25"/>
      <c r="BFK84" s="25"/>
      <c r="BFL84" s="25"/>
      <c r="BFM84" s="25"/>
      <c r="BFN84" s="25"/>
      <c r="BFO84" s="25"/>
      <c r="BFP84" s="25"/>
      <c r="BFQ84" s="25"/>
      <c r="BFR84" s="25"/>
      <c r="BFS84" s="25"/>
      <c r="BFT84" s="25"/>
      <c r="BFU84" s="25"/>
      <c r="BFV84" s="25"/>
      <c r="BFW84" s="25"/>
      <c r="BFX84" s="25"/>
      <c r="BFY84" s="25"/>
      <c r="BFZ84" s="25"/>
      <c r="BGA84" s="25"/>
      <c r="BGB84" s="25"/>
      <c r="BGC84" s="25"/>
      <c r="BGD84" s="25"/>
      <c r="BGE84" s="25"/>
      <c r="BGF84" s="25"/>
      <c r="BGG84" s="25"/>
      <c r="BGH84" s="25"/>
      <c r="BGI84" s="25"/>
      <c r="BGJ84" s="25"/>
      <c r="BGK84" s="25"/>
      <c r="BGL84" s="25"/>
      <c r="BGM84" s="25"/>
      <c r="BGN84" s="25"/>
      <c r="BGO84" s="25"/>
      <c r="BGP84" s="25"/>
      <c r="BGQ84" s="25"/>
      <c r="BGR84" s="25"/>
      <c r="BGS84" s="25"/>
      <c r="BGT84" s="25"/>
      <c r="BGU84" s="25"/>
      <c r="BGV84" s="25"/>
      <c r="BGW84" s="25"/>
      <c r="BGX84" s="25"/>
      <c r="BGY84" s="25"/>
      <c r="BGZ84" s="25"/>
      <c r="BHA84" s="25"/>
      <c r="BHB84" s="25"/>
      <c r="BHC84" s="25"/>
      <c r="BHD84" s="25"/>
      <c r="BHE84" s="25"/>
      <c r="BHF84" s="25"/>
      <c r="BHG84" s="25"/>
      <c r="BHH84" s="25"/>
      <c r="BHI84" s="25"/>
      <c r="BHJ84" s="25"/>
      <c r="BHK84" s="25"/>
      <c r="BHL84" s="25"/>
      <c r="BHM84" s="25"/>
      <c r="BHN84" s="25"/>
      <c r="BHO84" s="25"/>
      <c r="BHP84" s="25"/>
      <c r="BHQ84" s="25"/>
      <c r="BHR84" s="25"/>
      <c r="BHS84" s="25"/>
      <c r="BHT84" s="25"/>
      <c r="BHU84" s="25"/>
      <c r="BHV84" s="25"/>
      <c r="BHW84" s="25"/>
      <c r="BHX84" s="25"/>
      <c r="BHY84" s="25"/>
      <c r="BHZ84" s="25"/>
      <c r="BIA84" s="25"/>
      <c r="BIB84" s="25"/>
      <c r="BIC84" s="25"/>
      <c r="BID84" s="25"/>
      <c r="BIE84" s="25"/>
      <c r="BIF84" s="25"/>
      <c r="BIG84" s="25"/>
      <c r="BIH84" s="25"/>
      <c r="BII84" s="25"/>
      <c r="BIJ84" s="25"/>
      <c r="BIK84" s="25"/>
      <c r="BIL84" s="25"/>
      <c r="BIM84" s="25"/>
      <c r="BIN84" s="25"/>
      <c r="BIO84" s="25"/>
      <c r="BIP84" s="25"/>
      <c r="BIQ84" s="25"/>
      <c r="BIR84" s="25"/>
      <c r="BIS84" s="25"/>
      <c r="BIT84" s="25"/>
      <c r="BIU84" s="25"/>
      <c r="BIV84" s="25"/>
      <c r="BIW84" s="25"/>
      <c r="BIX84" s="25"/>
      <c r="BIY84" s="25"/>
      <c r="BIZ84" s="25"/>
      <c r="BJA84" s="25"/>
      <c r="BJB84" s="25"/>
      <c r="BJC84" s="25"/>
      <c r="BJD84" s="25"/>
      <c r="BJE84" s="25"/>
      <c r="BJF84" s="25"/>
      <c r="BJG84" s="25"/>
      <c r="BJH84" s="25"/>
      <c r="BJI84" s="25"/>
      <c r="BJJ84" s="25"/>
      <c r="BJK84" s="25"/>
      <c r="BJL84" s="25"/>
      <c r="BJM84" s="25"/>
      <c r="BJN84" s="25"/>
      <c r="BJO84" s="25"/>
      <c r="BJP84" s="25"/>
      <c r="BJQ84" s="25"/>
      <c r="BJR84" s="25"/>
      <c r="BJS84" s="25"/>
      <c r="BJT84" s="25"/>
      <c r="BJU84" s="25"/>
      <c r="BJV84" s="25"/>
      <c r="BJW84" s="25"/>
      <c r="BJX84" s="25"/>
      <c r="BJY84" s="25"/>
      <c r="BJZ84" s="25"/>
      <c r="BKA84" s="25"/>
      <c r="BKB84" s="25"/>
      <c r="BKC84" s="25"/>
      <c r="BKD84" s="25"/>
      <c r="BKE84" s="25"/>
      <c r="BKF84" s="25"/>
      <c r="BKG84" s="25"/>
      <c r="BKH84" s="25"/>
      <c r="BKI84" s="25"/>
      <c r="BKJ84" s="25"/>
      <c r="BKK84" s="25"/>
      <c r="BKL84" s="25"/>
      <c r="BKM84" s="25"/>
      <c r="BKN84" s="25"/>
      <c r="BKO84" s="25"/>
      <c r="BKP84" s="25"/>
      <c r="BKQ84" s="25"/>
      <c r="BKR84" s="25"/>
      <c r="BKS84" s="25"/>
      <c r="BKT84" s="25"/>
      <c r="BKU84" s="25"/>
      <c r="BKV84" s="25"/>
      <c r="BKW84" s="25"/>
      <c r="BKX84" s="25"/>
      <c r="BKY84" s="25"/>
      <c r="BKZ84" s="25"/>
      <c r="BLA84" s="25"/>
      <c r="BLB84" s="25"/>
      <c r="BLC84" s="25"/>
      <c r="BLD84" s="25"/>
      <c r="BLE84" s="25"/>
      <c r="BLF84" s="25"/>
      <c r="BLG84" s="25"/>
      <c r="BLH84" s="25"/>
      <c r="BLI84" s="25"/>
      <c r="BLJ84" s="25"/>
      <c r="BLK84" s="25"/>
      <c r="BLL84" s="25"/>
      <c r="BLM84" s="25"/>
      <c r="BLN84" s="25"/>
      <c r="BLO84" s="25"/>
      <c r="BLP84" s="25"/>
      <c r="BLQ84" s="25"/>
      <c r="BLR84" s="25"/>
      <c r="BLS84" s="25"/>
      <c r="BLT84" s="25"/>
      <c r="BLU84" s="25"/>
      <c r="BLV84" s="25"/>
    </row>
    <row r="85" spans="1:1686" s="17" customFormat="1" ht="18" customHeight="1">
      <c r="A85" s="92"/>
      <c r="B85" s="93"/>
      <c r="C85" s="115"/>
      <c r="D85" s="84"/>
      <c r="E85" s="84"/>
      <c r="F85" s="52">
        <v>2022</v>
      </c>
      <c r="G85" s="22">
        <f t="shared" ref="G85:G88" si="32">SUM(H85:L85)</f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  <c r="BAO85" s="25"/>
      <c r="BAP85" s="25"/>
      <c r="BAQ85" s="25"/>
      <c r="BAR85" s="25"/>
      <c r="BAS85" s="25"/>
      <c r="BAT85" s="25"/>
      <c r="BAU85" s="25"/>
      <c r="BAV85" s="25"/>
      <c r="BAW85" s="25"/>
      <c r="BAX85" s="25"/>
      <c r="BAY85" s="25"/>
      <c r="BAZ85" s="25"/>
      <c r="BBA85" s="25"/>
      <c r="BBB85" s="25"/>
      <c r="BBC85" s="25"/>
      <c r="BBD85" s="25"/>
      <c r="BBE85" s="25"/>
      <c r="BBF85" s="25"/>
      <c r="BBG85" s="25"/>
      <c r="BBH85" s="25"/>
      <c r="BBI85" s="25"/>
      <c r="BBJ85" s="25"/>
      <c r="BBK85" s="25"/>
      <c r="BBL85" s="25"/>
      <c r="BBM85" s="25"/>
      <c r="BBN85" s="25"/>
      <c r="BBO85" s="25"/>
      <c r="BBP85" s="25"/>
      <c r="BBQ85" s="25"/>
      <c r="BBR85" s="25"/>
      <c r="BBS85" s="25"/>
      <c r="BBT85" s="25"/>
      <c r="BBU85" s="25"/>
      <c r="BBV85" s="25"/>
      <c r="BBW85" s="25"/>
      <c r="BBX85" s="25"/>
      <c r="BBY85" s="25"/>
      <c r="BBZ85" s="25"/>
      <c r="BCA85" s="25"/>
      <c r="BCB85" s="25"/>
      <c r="BCC85" s="25"/>
      <c r="BCD85" s="25"/>
      <c r="BCE85" s="25"/>
      <c r="BCF85" s="25"/>
      <c r="BCG85" s="25"/>
      <c r="BCH85" s="25"/>
      <c r="BCI85" s="25"/>
      <c r="BCJ85" s="25"/>
      <c r="BCK85" s="25"/>
      <c r="BCL85" s="25"/>
      <c r="BCM85" s="25"/>
      <c r="BCN85" s="25"/>
      <c r="BCO85" s="25"/>
      <c r="BCP85" s="25"/>
      <c r="BCQ85" s="25"/>
      <c r="BCR85" s="25"/>
      <c r="BCS85" s="25"/>
      <c r="BCT85" s="25"/>
      <c r="BCU85" s="25"/>
      <c r="BCV85" s="25"/>
      <c r="BCW85" s="25"/>
      <c r="BCX85" s="25"/>
      <c r="BCY85" s="25"/>
      <c r="BCZ85" s="25"/>
      <c r="BDA85" s="25"/>
      <c r="BDB85" s="25"/>
      <c r="BDC85" s="25"/>
      <c r="BDD85" s="25"/>
      <c r="BDE85" s="25"/>
      <c r="BDF85" s="25"/>
      <c r="BDG85" s="25"/>
      <c r="BDH85" s="25"/>
      <c r="BDI85" s="25"/>
      <c r="BDJ85" s="25"/>
      <c r="BDK85" s="25"/>
      <c r="BDL85" s="25"/>
      <c r="BDM85" s="25"/>
      <c r="BDN85" s="25"/>
      <c r="BDO85" s="25"/>
      <c r="BDP85" s="25"/>
      <c r="BDQ85" s="25"/>
      <c r="BDR85" s="25"/>
      <c r="BDS85" s="25"/>
      <c r="BDT85" s="25"/>
      <c r="BDU85" s="25"/>
      <c r="BDV85" s="25"/>
      <c r="BDW85" s="25"/>
      <c r="BDX85" s="25"/>
      <c r="BDY85" s="25"/>
      <c r="BDZ85" s="25"/>
      <c r="BEA85" s="25"/>
      <c r="BEB85" s="25"/>
      <c r="BEC85" s="25"/>
      <c r="BED85" s="25"/>
      <c r="BEE85" s="25"/>
      <c r="BEF85" s="25"/>
      <c r="BEG85" s="25"/>
      <c r="BEH85" s="25"/>
      <c r="BEI85" s="25"/>
      <c r="BEJ85" s="25"/>
      <c r="BEK85" s="25"/>
      <c r="BEL85" s="25"/>
      <c r="BEM85" s="25"/>
      <c r="BEN85" s="25"/>
      <c r="BEO85" s="25"/>
      <c r="BEP85" s="25"/>
      <c r="BEQ85" s="25"/>
      <c r="BER85" s="25"/>
      <c r="BES85" s="25"/>
      <c r="BET85" s="25"/>
      <c r="BEU85" s="25"/>
      <c r="BEV85" s="25"/>
      <c r="BEW85" s="25"/>
      <c r="BEX85" s="25"/>
      <c r="BEY85" s="25"/>
      <c r="BEZ85" s="25"/>
      <c r="BFA85" s="25"/>
      <c r="BFB85" s="25"/>
      <c r="BFC85" s="25"/>
      <c r="BFD85" s="25"/>
      <c r="BFE85" s="25"/>
      <c r="BFF85" s="25"/>
      <c r="BFG85" s="25"/>
      <c r="BFH85" s="25"/>
      <c r="BFI85" s="25"/>
      <c r="BFJ85" s="25"/>
      <c r="BFK85" s="25"/>
      <c r="BFL85" s="25"/>
      <c r="BFM85" s="25"/>
      <c r="BFN85" s="25"/>
      <c r="BFO85" s="25"/>
      <c r="BFP85" s="25"/>
      <c r="BFQ85" s="25"/>
      <c r="BFR85" s="25"/>
      <c r="BFS85" s="25"/>
      <c r="BFT85" s="25"/>
      <c r="BFU85" s="25"/>
      <c r="BFV85" s="25"/>
      <c r="BFW85" s="25"/>
      <c r="BFX85" s="25"/>
      <c r="BFY85" s="25"/>
      <c r="BFZ85" s="25"/>
      <c r="BGA85" s="25"/>
      <c r="BGB85" s="25"/>
      <c r="BGC85" s="25"/>
      <c r="BGD85" s="25"/>
      <c r="BGE85" s="25"/>
      <c r="BGF85" s="25"/>
      <c r="BGG85" s="25"/>
      <c r="BGH85" s="25"/>
      <c r="BGI85" s="25"/>
      <c r="BGJ85" s="25"/>
      <c r="BGK85" s="25"/>
      <c r="BGL85" s="25"/>
      <c r="BGM85" s="25"/>
      <c r="BGN85" s="25"/>
      <c r="BGO85" s="25"/>
      <c r="BGP85" s="25"/>
      <c r="BGQ85" s="25"/>
      <c r="BGR85" s="25"/>
      <c r="BGS85" s="25"/>
      <c r="BGT85" s="25"/>
      <c r="BGU85" s="25"/>
      <c r="BGV85" s="25"/>
      <c r="BGW85" s="25"/>
      <c r="BGX85" s="25"/>
      <c r="BGY85" s="25"/>
      <c r="BGZ85" s="25"/>
      <c r="BHA85" s="25"/>
      <c r="BHB85" s="25"/>
      <c r="BHC85" s="25"/>
      <c r="BHD85" s="25"/>
      <c r="BHE85" s="25"/>
      <c r="BHF85" s="25"/>
      <c r="BHG85" s="25"/>
      <c r="BHH85" s="25"/>
      <c r="BHI85" s="25"/>
      <c r="BHJ85" s="25"/>
      <c r="BHK85" s="25"/>
      <c r="BHL85" s="25"/>
      <c r="BHM85" s="25"/>
      <c r="BHN85" s="25"/>
      <c r="BHO85" s="25"/>
      <c r="BHP85" s="25"/>
      <c r="BHQ85" s="25"/>
      <c r="BHR85" s="25"/>
      <c r="BHS85" s="25"/>
      <c r="BHT85" s="25"/>
      <c r="BHU85" s="25"/>
      <c r="BHV85" s="25"/>
      <c r="BHW85" s="25"/>
      <c r="BHX85" s="25"/>
      <c r="BHY85" s="25"/>
      <c r="BHZ85" s="25"/>
      <c r="BIA85" s="25"/>
      <c r="BIB85" s="25"/>
      <c r="BIC85" s="25"/>
      <c r="BID85" s="25"/>
      <c r="BIE85" s="25"/>
      <c r="BIF85" s="25"/>
      <c r="BIG85" s="25"/>
      <c r="BIH85" s="25"/>
      <c r="BII85" s="25"/>
      <c r="BIJ85" s="25"/>
      <c r="BIK85" s="25"/>
      <c r="BIL85" s="25"/>
      <c r="BIM85" s="25"/>
      <c r="BIN85" s="25"/>
      <c r="BIO85" s="25"/>
      <c r="BIP85" s="25"/>
      <c r="BIQ85" s="25"/>
      <c r="BIR85" s="25"/>
      <c r="BIS85" s="25"/>
      <c r="BIT85" s="25"/>
      <c r="BIU85" s="25"/>
      <c r="BIV85" s="25"/>
      <c r="BIW85" s="25"/>
      <c r="BIX85" s="25"/>
      <c r="BIY85" s="25"/>
      <c r="BIZ85" s="25"/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  <c r="BLV85" s="25"/>
    </row>
    <row r="86" spans="1:1686" s="17" customFormat="1" ht="19.5" customHeight="1">
      <c r="A86" s="92"/>
      <c r="B86" s="93"/>
      <c r="C86" s="115"/>
      <c r="D86" s="84"/>
      <c r="E86" s="84"/>
      <c r="F86" s="56">
        <v>2023</v>
      </c>
      <c r="G86" s="22">
        <f t="shared" si="32"/>
        <v>426.8</v>
      </c>
      <c r="H86" s="22">
        <v>0</v>
      </c>
      <c r="I86" s="22">
        <v>0</v>
      </c>
      <c r="J86" s="22">
        <v>0</v>
      </c>
      <c r="K86" s="22">
        <v>426.8</v>
      </c>
      <c r="L86" s="22">
        <v>0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  <c r="ARY86" s="25"/>
      <c r="ARZ86" s="25"/>
      <c r="ASA86" s="25"/>
      <c r="ASB86" s="25"/>
      <c r="ASC86" s="25"/>
      <c r="ASD86" s="25"/>
      <c r="ASE86" s="25"/>
      <c r="ASF86" s="25"/>
      <c r="ASG86" s="25"/>
      <c r="ASH86" s="25"/>
      <c r="ASI86" s="25"/>
      <c r="ASJ86" s="25"/>
      <c r="ASK86" s="25"/>
      <c r="ASL86" s="25"/>
      <c r="ASM86" s="25"/>
      <c r="ASN86" s="25"/>
      <c r="ASO86" s="25"/>
      <c r="ASP86" s="25"/>
      <c r="ASQ86" s="25"/>
      <c r="ASR86" s="25"/>
      <c r="ASS86" s="25"/>
      <c r="AST86" s="25"/>
      <c r="ASU86" s="25"/>
      <c r="ASV86" s="25"/>
      <c r="ASW86" s="25"/>
      <c r="ASX86" s="25"/>
      <c r="ASY86" s="25"/>
      <c r="ASZ86" s="25"/>
      <c r="ATA86" s="25"/>
      <c r="ATB86" s="25"/>
      <c r="ATC86" s="25"/>
      <c r="ATD86" s="25"/>
      <c r="ATE86" s="25"/>
      <c r="ATF86" s="25"/>
      <c r="ATG86" s="25"/>
      <c r="ATH86" s="25"/>
      <c r="ATI86" s="25"/>
      <c r="ATJ86" s="25"/>
      <c r="ATK86" s="25"/>
      <c r="ATL86" s="25"/>
      <c r="ATM86" s="25"/>
      <c r="ATN86" s="25"/>
      <c r="ATO86" s="25"/>
      <c r="ATP86" s="25"/>
      <c r="ATQ86" s="25"/>
      <c r="ATR86" s="25"/>
      <c r="ATS86" s="25"/>
      <c r="ATT86" s="25"/>
      <c r="ATU86" s="25"/>
      <c r="ATV86" s="25"/>
      <c r="ATW86" s="25"/>
      <c r="ATX86" s="25"/>
      <c r="ATY86" s="25"/>
      <c r="ATZ86" s="25"/>
      <c r="AUA86" s="25"/>
      <c r="AUB86" s="25"/>
      <c r="AUC86" s="25"/>
      <c r="AUD86" s="25"/>
      <c r="AUE86" s="25"/>
      <c r="AUF86" s="25"/>
      <c r="AUG86" s="25"/>
      <c r="AUH86" s="25"/>
      <c r="AUI86" s="25"/>
      <c r="AUJ86" s="25"/>
      <c r="AUK86" s="25"/>
      <c r="AUL86" s="25"/>
      <c r="AUM86" s="25"/>
      <c r="AUN86" s="25"/>
      <c r="AUO86" s="25"/>
      <c r="AUP86" s="25"/>
      <c r="AUQ86" s="25"/>
      <c r="AUR86" s="25"/>
      <c r="AUS86" s="25"/>
      <c r="AUT86" s="25"/>
      <c r="AUU86" s="25"/>
      <c r="AUV86" s="25"/>
      <c r="AUW86" s="25"/>
      <c r="AUX86" s="25"/>
      <c r="AUY86" s="25"/>
      <c r="AUZ86" s="25"/>
      <c r="AVA86" s="25"/>
      <c r="AVB86" s="25"/>
      <c r="AVC86" s="25"/>
      <c r="AVD86" s="25"/>
      <c r="AVE86" s="25"/>
      <c r="AVF86" s="25"/>
      <c r="AVG86" s="25"/>
      <c r="AVH86" s="25"/>
      <c r="AVI86" s="25"/>
      <c r="AVJ86" s="25"/>
      <c r="AVK86" s="25"/>
      <c r="AVL86" s="25"/>
      <c r="AVM86" s="25"/>
      <c r="AVN86" s="25"/>
      <c r="AVO86" s="25"/>
      <c r="AVP86" s="25"/>
      <c r="AVQ86" s="25"/>
      <c r="AVR86" s="25"/>
      <c r="AVS86" s="25"/>
      <c r="AVT86" s="25"/>
      <c r="AVU86" s="25"/>
      <c r="AVV86" s="25"/>
      <c r="AVW86" s="25"/>
      <c r="AVX86" s="25"/>
      <c r="AVY86" s="25"/>
      <c r="AVZ86" s="25"/>
      <c r="AWA86" s="25"/>
      <c r="AWB86" s="25"/>
      <c r="AWC86" s="25"/>
      <c r="AWD86" s="25"/>
      <c r="AWE86" s="25"/>
      <c r="AWF86" s="25"/>
      <c r="AWG86" s="25"/>
      <c r="AWH86" s="25"/>
      <c r="AWI86" s="25"/>
      <c r="AWJ86" s="25"/>
      <c r="AWK86" s="25"/>
      <c r="AWL86" s="25"/>
      <c r="AWM86" s="25"/>
      <c r="AWN86" s="25"/>
      <c r="AWO86" s="25"/>
      <c r="AWP86" s="25"/>
      <c r="AWQ86" s="25"/>
      <c r="AWR86" s="25"/>
      <c r="AWS86" s="25"/>
      <c r="AWT86" s="25"/>
      <c r="AWU86" s="25"/>
      <c r="AWV86" s="25"/>
      <c r="AWW86" s="25"/>
      <c r="AWX86" s="25"/>
      <c r="AWY86" s="25"/>
      <c r="AWZ86" s="25"/>
      <c r="AXA86" s="25"/>
      <c r="AXB86" s="25"/>
      <c r="AXC86" s="25"/>
      <c r="AXD86" s="25"/>
      <c r="AXE86" s="25"/>
      <c r="AXF86" s="25"/>
      <c r="AXG86" s="25"/>
      <c r="AXH86" s="25"/>
      <c r="AXI86" s="25"/>
      <c r="AXJ86" s="25"/>
      <c r="AXK86" s="25"/>
      <c r="AXL86" s="25"/>
      <c r="AXM86" s="25"/>
      <c r="AXN86" s="25"/>
      <c r="AXO86" s="25"/>
      <c r="AXP86" s="25"/>
      <c r="AXQ86" s="25"/>
      <c r="AXR86" s="25"/>
      <c r="AXS86" s="25"/>
      <c r="AXT86" s="25"/>
      <c r="AXU86" s="25"/>
      <c r="AXV86" s="25"/>
      <c r="AXW86" s="25"/>
      <c r="AXX86" s="25"/>
      <c r="AXY86" s="25"/>
      <c r="AXZ86" s="25"/>
      <c r="AYA86" s="25"/>
      <c r="AYB86" s="25"/>
      <c r="AYC86" s="25"/>
      <c r="AYD86" s="25"/>
      <c r="AYE86" s="25"/>
      <c r="AYF86" s="25"/>
      <c r="AYG86" s="25"/>
      <c r="AYH86" s="25"/>
      <c r="AYI86" s="25"/>
      <c r="AYJ86" s="25"/>
      <c r="AYK86" s="25"/>
      <c r="AYL86" s="25"/>
      <c r="AYM86" s="25"/>
      <c r="AYN86" s="25"/>
      <c r="AYO86" s="25"/>
      <c r="AYP86" s="25"/>
      <c r="AYQ86" s="25"/>
      <c r="AYR86" s="25"/>
      <c r="AYS86" s="25"/>
      <c r="AYT86" s="25"/>
      <c r="AYU86" s="25"/>
      <c r="AYV86" s="25"/>
      <c r="AYW86" s="25"/>
      <c r="AYX86" s="25"/>
      <c r="AYY86" s="25"/>
      <c r="AYZ86" s="25"/>
      <c r="AZA86" s="25"/>
      <c r="AZB86" s="25"/>
      <c r="AZC86" s="25"/>
      <c r="AZD86" s="25"/>
      <c r="AZE86" s="25"/>
      <c r="AZF86" s="25"/>
      <c r="AZG86" s="25"/>
      <c r="AZH86" s="25"/>
      <c r="AZI86" s="25"/>
      <c r="AZJ86" s="25"/>
      <c r="AZK86" s="25"/>
      <c r="AZL86" s="25"/>
      <c r="AZM86" s="25"/>
      <c r="AZN86" s="25"/>
      <c r="AZO86" s="25"/>
      <c r="AZP86" s="25"/>
      <c r="AZQ86" s="25"/>
      <c r="AZR86" s="25"/>
      <c r="AZS86" s="25"/>
      <c r="AZT86" s="25"/>
      <c r="AZU86" s="25"/>
      <c r="AZV86" s="25"/>
      <c r="AZW86" s="25"/>
      <c r="AZX86" s="25"/>
      <c r="AZY86" s="25"/>
      <c r="AZZ86" s="25"/>
      <c r="BAA86" s="25"/>
      <c r="BAB86" s="25"/>
      <c r="BAC86" s="25"/>
      <c r="BAD86" s="25"/>
      <c r="BAE86" s="25"/>
      <c r="BAF86" s="25"/>
      <c r="BAG86" s="25"/>
      <c r="BAH86" s="25"/>
      <c r="BAI86" s="25"/>
      <c r="BAJ86" s="25"/>
      <c r="BAK86" s="25"/>
      <c r="BAL86" s="25"/>
      <c r="BAM86" s="25"/>
      <c r="BAN86" s="25"/>
      <c r="BAO86" s="25"/>
      <c r="BAP86" s="25"/>
      <c r="BAQ86" s="25"/>
      <c r="BAR86" s="25"/>
      <c r="BAS86" s="25"/>
      <c r="BAT86" s="25"/>
      <c r="BAU86" s="25"/>
      <c r="BAV86" s="25"/>
      <c r="BAW86" s="25"/>
      <c r="BAX86" s="25"/>
      <c r="BAY86" s="25"/>
      <c r="BAZ86" s="25"/>
      <c r="BBA86" s="25"/>
      <c r="BBB86" s="25"/>
      <c r="BBC86" s="25"/>
      <c r="BBD86" s="25"/>
      <c r="BBE86" s="25"/>
      <c r="BBF86" s="25"/>
      <c r="BBG86" s="25"/>
      <c r="BBH86" s="25"/>
      <c r="BBI86" s="25"/>
      <c r="BBJ86" s="25"/>
      <c r="BBK86" s="25"/>
      <c r="BBL86" s="25"/>
      <c r="BBM86" s="25"/>
      <c r="BBN86" s="25"/>
      <c r="BBO86" s="25"/>
      <c r="BBP86" s="25"/>
      <c r="BBQ86" s="25"/>
      <c r="BBR86" s="25"/>
      <c r="BBS86" s="25"/>
      <c r="BBT86" s="25"/>
      <c r="BBU86" s="25"/>
      <c r="BBV86" s="25"/>
      <c r="BBW86" s="25"/>
      <c r="BBX86" s="25"/>
      <c r="BBY86" s="25"/>
      <c r="BBZ86" s="25"/>
      <c r="BCA86" s="25"/>
      <c r="BCB86" s="25"/>
      <c r="BCC86" s="25"/>
      <c r="BCD86" s="25"/>
      <c r="BCE86" s="25"/>
      <c r="BCF86" s="25"/>
      <c r="BCG86" s="25"/>
      <c r="BCH86" s="25"/>
      <c r="BCI86" s="25"/>
      <c r="BCJ86" s="25"/>
      <c r="BCK86" s="25"/>
      <c r="BCL86" s="25"/>
      <c r="BCM86" s="25"/>
      <c r="BCN86" s="25"/>
      <c r="BCO86" s="25"/>
      <c r="BCP86" s="25"/>
      <c r="BCQ86" s="25"/>
      <c r="BCR86" s="25"/>
      <c r="BCS86" s="25"/>
      <c r="BCT86" s="25"/>
      <c r="BCU86" s="25"/>
      <c r="BCV86" s="25"/>
      <c r="BCW86" s="25"/>
      <c r="BCX86" s="25"/>
      <c r="BCY86" s="25"/>
      <c r="BCZ86" s="25"/>
      <c r="BDA86" s="25"/>
      <c r="BDB86" s="25"/>
      <c r="BDC86" s="25"/>
      <c r="BDD86" s="25"/>
      <c r="BDE86" s="25"/>
      <c r="BDF86" s="25"/>
      <c r="BDG86" s="25"/>
      <c r="BDH86" s="25"/>
      <c r="BDI86" s="25"/>
      <c r="BDJ86" s="25"/>
      <c r="BDK86" s="25"/>
      <c r="BDL86" s="25"/>
      <c r="BDM86" s="25"/>
      <c r="BDN86" s="25"/>
      <c r="BDO86" s="25"/>
      <c r="BDP86" s="25"/>
      <c r="BDQ86" s="25"/>
      <c r="BDR86" s="25"/>
      <c r="BDS86" s="25"/>
      <c r="BDT86" s="25"/>
      <c r="BDU86" s="25"/>
      <c r="BDV86" s="25"/>
      <c r="BDW86" s="25"/>
      <c r="BDX86" s="25"/>
      <c r="BDY86" s="25"/>
      <c r="BDZ86" s="25"/>
      <c r="BEA86" s="25"/>
      <c r="BEB86" s="25"/>
      <c r="BEC86" s="25"/>
      <c r="BED86" s="25"/>
      <c r="BEE86" s="25"/>
      <c r="BEF86" s="25"/>
      <c r="BEG86" s="25"/>
      <c r="BEH86" s="25"/>
      <c r="BEI86" s="25"/>
      <c r="BEJ86" s="25"/>
      <c r="BEK86" s="25"/>
      <c r="BEL86" s="25"/>
      <c r="BEM86" s="25"/>
      <c r="BEN86" s="25"/>
      <c r="BEO86" s="25"/>
      <c r="BEP86" s="25"/>
      <c r="BEQ86" s="25"/>
      <c r="BER86" s="25"/>
      <c r="BES86" s="25"/>
      <c r="BET86" s="25"/>
      <c r="BEU86" s="25"/>
      <c r="BEV86" s="25"/>
      <c r="BEW86" s="25"/>
      <c r="BEX86" s="25"/>
      <c r="BEY86" s="25"/>
      <c r="BEZ86" s="25"/>
      <c r="BFA86" s="25"/>
      <c r="BFB86" s="25"/>
      <c r="BFC86" s="25"/>
      <c r="BFD86" s="25"/>
      <c r="BFE86" s="25"/>
      <c r="BFF86" s="25"/>
      <c r="BFG86" s="25"/>
      <c r="BFH86" s="25"/>
      <c r="BFI86" s="25"/>
      <c r="BFJ86" s="25"/>
      <c r="BFK86" s="25"/>
      <c r="BFL86" s="25"/>
      <c r="BFM86" s="25"/>
      <c r="BFN86" s="25"/>
      <c r="BFO86" s="25"/>
      <c r="BFP86" s="25"/>
      <c r="BFQ86" s="25"/>
      <c r="BFR86" s="25"/>
      <c r="BFS86" s="25"/>
      <c r="BFT86" s="25"/>
      <c r="BFU86" s="25"/>
      <c r="BFV86" s="25"/>
      <c r="BFW86" s="25"/>
      <c r="BFX86" s="25"/>
      <c r="BFY86" s="25"/>
      <c r="BFZ86" s="25"/>
      <c r="BGA86" s="25"/>
      <c r="BGB86" s="25"/>
      <c r="BGC86" s="25"/>
      <c r="BGD86" s="25"/>
      <c r="BGE86" s="25"/>
      <c r="BGF86" s="25"/>
      <c r="BGG86" s="25"/>
      <c r="BGH86" s="25"/>
      <c r="BGI86" s="25"/>
      <c r="BGJ86" s="25"/>
      <c r="BGK86" s="25"/>
      <c r="BGL86" s="25"/>
      <c r="BGM86" s="25"/>
      <c r="BGN86" s="25"/>
      <c r="BGO86" s="25"/>
      <c r="BGP86" s="25"/>
      <c r="BGQ86" s="25"/>
      <c r="BGR86" s="25"/>
      <c r="BGS86" s="25"/>
      <c r="BGT86" s="25"/>
      <c r="BGU86" s="25"/>
      <c r="BGV86" s="25"/>
      <c r="BGW86" s="25"/>
      <c r="BGX86" s="25"/>
      <c r="BGY86" s="25"/>
      <c r="BGZ86" s="25"/>
      <c r="BHA86" s="25"/>
      <c r="BHB86" s="25"/>
      <c r="BHC86" s="25"/>
      <c r="BHD86" s="25"/>
      <c r="BHE86" s="25"/>
      <c r="BHF86" s="25"/>
      <c r="BHG86" s="25"/>
      <c r="BHH86" s="25"/>
      <c r="BHI86" s="25"/>
      <c r="BHJ86" s="25"/>
      <c r="BHK86" s="25"/>
      <c r="BHL86" s="25"/>
      <c r="BHM86" s="25"/>
      <c r="BHN86" s="25"/>
      <c r="BHO86" s="25"/>
      <c r="BHP86" s="25"/>
      <c r="BHQ86" s="25"/>
      <c r="BHR86" s="25"/>
      <c r="BHS86" s="25"/>
      <c r="BHT86" s="25"/>
      <c r="BHU86" s="25"/>
      <c r="BHV86" s="25"/>
      <c r="BHW86" s="25"/>
      <c r="BHX86" s="25"/>
      <c r="BHY86" s="25"/>
      <c r="BHZ86" s="25"/>
      <c r="BIA86" s="25"/>
      <c r="BIB86" s="25"/>
      <c r="BIC86" s="25"/>
      <c r="BID86" s="25"/>
      <c r="BIE86" s="25"/>
      <c r="BIF86" s="25"/>
      <c r="BIG86" s="25"/>
      <c r="BIH86" s="25"/>
      <c r="BII86" s="25"/>
      <c r="BIJ86" s="25"/>
      <c r="BIK86" s="25"/>
      <c r="BIL86" s="25"/>
      <c r="BIM86" s="25"/>
      <c r="BIN86" s="25"/>
      <c r="BIO86" s="25"/>
      <c r="BIP86" s="25"/>
      <c r="BIQ86" s="25"/>
      <c r="BIR86" s="25"/>
      <c r="BIS86" s="25"/>
      <c r="BIT86" s="25"/>
      <c r="BIU86" s="25"/>
      <c r="BIV86" s="25"/>
      <c r="BIW86" s="25"/>
      <c r="BIX86" s="25"/>
      <c r="BIY86" s="25"/>
      <c r="BIZ86" s="25"/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  <c r="BLV86" s="25"/>
    </row>
    <row r="87" spans="1:1686" s="17" customFormat="1" ht="17.25" customHeight="1">
      <c r="A87" s="92"/>
      <c r="B87" s="93"/>
      <c r="C87" s="115"/>
      <c r="D87" s="84"/>
      <c r="E87" s="84"/>
      <c r="F87" s="52">
        <v>2024</v>
      </c>
      <c r="G87" s="22">
        <f t="shared" si="32"/>
        <v>443.9</v>
      </c>
      <c r="H87" s="22">
        <v>0</v>
      </c>
      <c r="I87" s="22">
        <v>0</v>
      </c>
      <c r="J87" s="22">
        <v>0</v>
      </c>
      <c r="K87" s="22">
        <v>443.9</v>
      </c>
      <c r="L87" s="22">
        <v>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  <c r="BLV87" s="25"/>
    </row>
    <row r="88" spans="1:1686" s="17" customFormat="1" ht="20.25" customHeight="1" thickBot="1">
      <c r="A88" s="146"/>
      <c r="B88" s="147"/>
      <c r="C88" s="115"/>
      <c r="D88" s="96"/>
      <c r="E88" s="96"/>
      <c r="F88" s="61">
        <v>2025</v>
      </c>
      <c r="G88" s="62">
        <f t="shared" si="32"/>
        <v>461.7</v>
      </c>
      <c r="H88" s="62">
        <v>0</v>
      </c>
      <c r="I88" s="62">
        <v>0</v>
      </c>
      <c r="J88" s="62">
        <v>0</v>
      </c>
      <c r="K88" s="62">
        <v>461.7</v>
      </c>
      <c r="L88" s="6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  <c r="BLV88" s="25"/>
    </row>
    <row r="89" spans="1:1686" ht="19.5" customHeight="1">
      <c r="A89" s="97" t="s">
        <v>47</v>
      </c>
      <c r="B89" s="98"/>
      <c r="C89" s="115"/>
      <c r="D89" s="83">
        <v>2019</v>
      </c>
      <c r="E89" s="83">
        <v>2025</v>
      </c>
      <c r="F89" s="54">
        <v>2019</v>
      </c>
      <c r="G89" s="51">
        <f t="shared" ref="G89:G91" si="33">SUM(H89:L89)</f>
        <v>932.93804</v>
      </c>
      <c r="H89" s="51">
        <v>0</v>
      </c>
      <c r="I89" s="51">
        <v>0</v>
      </c>
      <c r="J89" s="51">
        <v>0</v>
      </c>
      <c r="K89" s="51">
        <v>932.93804</v>
      </c>
      <c r="L89" s="51">
        <v>0</v>
      </c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  <c r="BLV89" s="25"/>
    </row>
    <row r="90" spans="1:1686" s="24" customFormat="1" ht="21" customHeight="1">
      <c r="A90" s="92"/>
      <c r="B90" s="93"/>
      <c r="C90" s="115"/>
      <c r="D90" s="84"/>
      <c r="E90" s="84"/>
      <c r="F90" s="29">
        <v>2020</v>
      </c>
      <c r="G90" s="22">
        <f t="shared" si="33"/>
        <v>666.6</v>
      </c>
      <c r="H90" s="27">
        <v>0</v>
      </c>
      <c r="I90" s="27">
        <v>0</v>
      </c>
      <c r="J90" s="27">
        <v>0</v>
      </c>
      <c r="K90" s="27">
        <v>666.6</v>
      </c>
      <c r="L90" s="27"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  <c r="AMC90" s="26"/>
      <c r="AMD90" s="26"/>
      <c r="AME90" s="26"/>
      <c r="AMF90" s="26"/>
      <c r="AMG90" s="26"/>
      <c r="AMH90" s="26"/>
      <c r="AMI90" s="26"/>
      <c r="AMJ90" s="26"/>
      <c r="AMK90" s="26"/>
      <c r="AML90" s="26"/>
      <c r="AMM90" s="26"/>
      <c r="AMN90" s="26"/>
      <c r="AMO90" s="26"/>
      <c r="AMP90" s="26"/>
      <c r="AMQ90" s="26"/>
      <c r="AMR90" s="26"/>
      <c r="AMS90" s="26"/>
      <c r="AMT90" s="26"/>
      <c r="AMU90" s="26"/>
      <c r="AMV90" s="26"/>
      <c r="AMW90" s="26"/>
      <c r="AMX90" s="26"/>
      <c r="AMY90" s="26"/>
      <c r="AMZ90" s="26"/>
      <c r="ANA90" s="26"/>
      <c r="ANB90" s="26"/>
      <c r="ANC90" s="26"/>
      <c r="AND90" s="26"/>
      <c r="ANE90" s="26"/>
      <c r="ANF90" s="26"/>
      <c r="ANG90" s="26"/>
      <c r="ANH90" s="26"/>
      <c r="ANI90" s="26"/>
      <c r="ANJ90" s="26"/>
      <c r="ANK90" s="26"/>
      <c r="ANL90" s="26"/>
      <c r="ANM90" s="26"/>
      <c r="ANN90" s="26"/>
      <c r="ANO90" s="26"/>
      <c r="ANP90" s="26"/>
      <c r="ANQ90" s="26"/>
      <c r="ANR90" s="26"/>
      <c r="ANS90" s="26"/>
      <c r="ANT90" s="26"/>
      <c r="ANU90" s="26"/>
      <c r="ANV90" s="26"/>
      <c r="ANW90" s="26"/>
      <c r="ANX90" s="26"/>
      <c r="ANY90" s="26"/>
      <c r="ANZ90" s="26"/>
      <c r="AOA90" s="26"/>
      <c r="AOB90" s="26"/>
      <c r="AOC90" s="26"/>
      <c r="AOD90" s="26"/>
      <c r="AOE90" s="26"/>
      <c r="AOF90" s="26"/>
      <c r="AOG90" s="26"/>
      <c r="AOH90" s="26"/>
      <c r="AOI90" s="26"/>
      <c r="AOJ90" s="26"/>
      <c r="AOK90" s="26"/>
      <c r="AOL90" s="26"/>
      <c r="AOM90" s="26"/>
      <c r="AON90" s="26"/>
      <c r="AOO90" s="26"/>
      <c r="AOP90" s="26"/>
      <c r="AOQ90" s="26"/>
      <c r="AOR90" s="26"/>
      <c r="AOS90" s="26"/>
      <c r="AOT90" s="26"/>
      <c r="AOU90" s="26"/>
      <c r="AOV90" s="26"/>
      <c r="AOW90" s="26"/>
      <c r="AOX90" s="26"/>
      <c r="AOY90" s="26"/>
      <c r="AOZ90" s="26"/>
      <c r="APA90" s="26"/>
      <c r="APB90" s="26"/>
      <c r="APC90" s="26"/>
      <c r="APD90" s="26"/>
      <c r="APE90" s="26"/>
      <c r="APF90" s="26"/>
      <c r="APG90" s="26"/>
      <c r="APH90" s="26"/>
      <c r="API90" s="26"/>
      <c r="APJ90" s="26"/>
      <c r="APK90" s="26"/>
      <c r="APL90" s="26"/>
      <c r="APM90" s="26"/>
      <c r="APN90" s="26"/>
      <c r="APO90" s="26"/>
      <c r="APP90" s="26"/>
      <c r="APQ90" s="26"/>
      <c r="APR90" s="26"/>
      <c r="APS90" s="26"/>
      <c r="APT90" s="26"/>
      <c r="APU90" s="26"/>
      <c r="APV90" s="26"/>
      <c r="APW90" s="26"/>
      <c r="APX90" s="26"/>
      <c r="APY90" s="26"/>
      <c r="APZ90" s="26"/>
      <c r="AQA90" s="26"/>
      <c r="AQB90" s="26"/>
      <c r="AQC90" s="26"/>
      <c r="AQD90" s="26"/>
      <c r="AQE90" s="26"/>
      <c r="AQF90" s="26"/>
      <c r="AQG90" s="26"/>
      <c r="AQH90" s="26"/>
      <c r="AQI90" s="26"/>
      <c r="AQJ90" s="26"/>
      <c r="AQK90" s="26"/>
      <c r="AQL90" s="26"/>
      <c r="AQM90" s="26"/>
      <c r="AQN90" s="26"/>
      <c r="AQO90" s="26"/>
      <c r="AQP90" s="26"/>
      <c r="AQQ90" s="26"/>
      <c r="AQR90" s="26"/>
      <c r="AQS90" s="26"/>
      <c r="AQT90" s="26"/>
      <c r="AQU90" s="26"/>
      <c r="AQV90" s="26"/>
      <c r="AQW90" s="26"/>
      <c r="AQX90" s="26"/>
      <c r="AQY90" s="26"/>
      <c r="AQZ90" s="26"/>
      <c r="ARA90" s="26"/>
      <c r="ARB90" s="26"/>
      <c r="ARC90" s="26"/>
      <c r="ARD90" s="26"/>
      <c r="ARE90" s="26"/>
      <c r="ARF90" s="26"/>
      <c r="ARG90" s="26"/>
      <c r="ARH90" s="26"/>
      <c r="ARI90" s="26"/>
      <c r="ARJ90" s="26"/>
      <c r="ARK90" s="26"/>
      <c r="ARL90" s="26"/>
      <c r="ARM90" s="26"/>
      <c r="ARN90" s="26"/>
      <c r="ARO90" s="26"/>
      <c r="ARP90" s="26"/>
      <c r="ARQ90" s="26"/>
      <c r="ARR90" s="26"/>
      <c r="ARS90" s="26"/>
      <c r="ART90" s="26"/>
      <c r="ARU90" s="26"/>
      <c r="ARV90" s="26"/>
      <c r="ARW90" s="26"/>
      <c r="ARX90" s="26"/>
      <c r="ARY90" s="26"/>
      <c r="ARZ90" s="26"/>
      <c r="ASA90" s="26"/>
      <c r="ASB90" s="26"/>
      <c r="ASC90" s="26"/>
      <c r="ASD90" s="26"/>
      <c r="ASE90" s="26"/>
      <c r="ASF90" s="26"/>
      <c r="ASG90" s="26"/>
      <c r="ASH90" s="26"/>
      <c r="ASI90" s="26"/>
      <c r="ASJ90" s="26"/>
      <c r="ASK90" s="26"/>
      <c r="ASL90" s="26"/>
      <c r="ASM90" s="26"/>
      <c r="ASN90" s="26"/>
      <c r="ASO90" s="26"/>
      <c r="ASP90" s="26"/>
      <c r="ASQ90" s="26"/>
      <c r="ASR90" s="26"/>
      <c r="ASS90" s="26"/>
      <c r="AST90" s="26"/>
      <c r="ASU90" s="26"/>
      <c r="ASV90" s="26"/>
      <c r="ASW90" s="26"/>
      <c r="ASX90" s="26"/>
      <c r="ASY90" s="26"/>
      <c r="ASZ90" s="26"/>
      <c r="ATA90" s="26"/>
      <c r="ATB90" s="26"/>
      <c r="ATC90" s="26"/>
      <c r="ATD90" s="26"/>
      <c r="ATE90" s="26"/>
      <c r="ATF90" s="26"/>
      <c r="ATG90" s="26"/>
      <c r="ATH90" s="26"/>
      <c r="ATI90" s="26"/>
      <c r="ATJ90" s="26"/>
      <c r="ATK90" s="26"/>
      <c r="ATL90" s="26"/>
      <c r="ATM90" s="26"/>
      <c r="ATN90" s="26"/>
      <c r="ATO90" s="26"/>
      <c r="ATP90" s="26"/>
      <c r="ATQ90" s="26"/>
      <c r="ATR90" s="26"/>
      <c r="ATS90" s="26"/>
      <c r="ATT90" s="26"/>
      <c r="ATU90" s="26"/>
      <c r="ATV90" s="26"/>
      <c r="ATW90" s="26"/>
      <c r="ATX90" s="26"/>
      <c r="ATY90" s="26"/>
      <c r="ATZ90" s="26"/>
      <c r="AUA90" s="26"/>
      <c r="AUB90" s="26"/>
      <c r="AUC90" s="26"/>
      <c r="AUD90" s="26"/>
      <c r="AUE90" s="26"/>
      <c r="AUF90" s="26"/>
      <c r="AUG90" s="26"/>
      <c r="AUH90" s="26"/>
      <c r="AUI90" s="26"/>
      <c r="AUJ90" s="26"/>
      <c r="AUK90" s="26"/>
      <c r="AUL90" s="26"/>
      <c r="AUM90" s="26"/>
      <c r="AUN90" s="26"/>
      <c r="AUO90" s="26"/>
      <c r="AUP90" s="26"/>
      <c r="AUQ90" s="26"/>
      <c r="AUR90" s="26"/>
      <c r="AUS90" s="26"/>
      <c r="AUT90" s="26"/>
      <c r="AUU90" s="26"/>
      <c r="AUV90" s="26"/>
      <c r="AUW90" s="26"/>
      <c r="AUX90" s="26"/>
      <c r="AUY90" s="26"/>
      <c r="AUZ90" s="26"/>
      <c r="AVA90" s="26"/>
      <c r="AVB90" s="26"/>
      <c r="AVC90" s="26"/>
      <c r="AVD90" s="26"/>
      <c r="AVE90" s="26"/>
      <c r="AVF90" s="26"/>
      <c r="AVG90" s="26"/>
      <c r="AVH90" s="26"/>
      <c r="AVI90" s="26"/>
      <c r="AVJ90" s="26"/>
      <c r="AVK90" s="26"/>
      <c r="AVL90" s="26"/>
      <c r="AVM90" s="26"/>
      <c r="AVN90" s="26"/>
      <c r="AVO90" s="26"/>
      <c r="AVP90" s="26"/>
      <c r="AVQ90" s="26"/>
      <c r="AVR90" s="26"/>
      <c r="AVS90" s="26"/>
      <c r="AVT90" s="26"/>
      <c r="AVU90" s="26"/>
      <c r="AVV90" s="26"/>
      <c r="AVW90" s="26"/>
      <c r="AVX90" s="26"/>
      <c r="AVY90" s="26"/>
      <c r="AVZ90" s="26"/>
      <c r="AWA90" s="26"/>
      <c r="AWB90" s="26"/>
      <c r="AWC90" s="26"/>
      <c r="AWD90" s="26"/>
      <c r="AWE90" s="26"/>
      <c r="AWF90" s="26"/>
      <c r="AWG90" s="26"/>
      <c r="AWH90" s="26"/>
      <c r="AWI90" s="26"/>
      <c r="AWJ90" s="26"/>
      <c r="AWK90" s="26"/>
      <c r="AWL90" s="26"/>
      <c r="AWM90" s="26"/>
      <c r="AWN90" s="26"/>
      <c r="AWO90" s="26"/>
      <c r="AWP90" s="26"/>
      <c r="AWQ90" s="26"/>
      <c r="AWR90" s="26"/>
      <c r="AWS90" s="26"/>
      <c r="AWT90" s="26"/>
      <c r="AWU90" s="26"/>
      <c r="AWV90" s="26"/>
      <c r="AWW90" s="26"/>
      <c r="AWX90" s="26"/>
      <c r="AWY90" s="26"/>
      <c r="AWZ90" s="26"/>
      <c r="AXA90" s="26"/>
      <c r="AXB90" s="26"/>
      <c r="AXC90" s="26"/>
      <c r="AXD90" s="26"/>
      <c r="AXE90" s="26"/>
      <c r="AXF90" s="26"/>
      <c r="AXG90" s="26"/>
      <c r="AXH90" s="26"/>
      <c r="AXI90" s="26"/>
      <c r="AXJ90" s="26"/>
      <c r="AXK90" s="26"/>
      <c r="AXL90" s="26"/>
      <c r="AXM90" s="26"/>
      <c r="AXN90" s="26"/>
      <c r="AXO90" s="26"/>
      <c r="AXP90" s="26"/>
      <c r="AXQ90" s="26"/>
      <c r="AXR90" s="26"/>
      <c r="AXS90" s="26"/>
      <c r="AXT90" s="26"/>
      <c r="AXU90" s="26"/>
      <c r="AXV90" s="26"/>
      <c r="AXW90" s="26"/>
      <c r="AXX90" s="26"/>
      <c r="AXY90" s="26"/>
      <c r="AXZ90" s="26"/>
      <c r="AYA90" s="26"/>
      <c r="AYB90" s="26"/>
      <c r="AYC90" s="26"/>
      <c r="AYD90" s="26"/>
      <c r="AYE90" s="26"/>
      <c r="AYF90" s="26"/>
      <c r="AYG90" s="26"/>
      <c r="AYH90" s="26"/>
      <c r="AYI90" s="26"/>
      <c r="AYJ90" s="26"/>
      <c r="AYK90" s="26"/>
      <c r="AYL90" s="26"/>
      <c r="AYM90" s="26"/>
      <c r="AYN90" s="26"/>
      <c r="AYO90" s="26"/>
      <c r="AYP90" s="26"/>
      <c r="AYQ90" s="26"/>
      <c r="AYR90" s="26"/>
      <c r="AYS90" s="26"/>
      <c r="AYT90" s="26"/>
      <c r="AYU90" s="26"/>
      <c r="AYV90" s="26"/>
      <c r="AYW90" s="26"/>
      <c r="AYX90" s="26"/>
      <c r="AYY90" s="26"/>
      <c r="AYZ90" s="26"/>
      <c r="AZA90" s="26"/>
      <c r="AZB90" s="26"/>
      <c r="AZC90" s="26"/>
      <c r="AZD90" s="26"/>
      <c r="AZE90" s="26"/>
      <c r="AZF90" s="26"/>
      <c r="AZG90" s="26"/>
      <c r="AZH90" s="26"/>
      <c r="AZI90" s="26"/>
      <c r="AZJ90" s="26"/>
      <c r="AZK90" s="26"/>
      <c r="AZL90" s="26"/>
      <c r="AZM90" s="26"/>
      <c r="AZN90" s="26"/>
      <c r="AZO90" s="26"/>
      <c r="AZP90" s="26"/>
      <c r="AZQ90" s="26"/>
      <c r="AZR90" s="26"/>
      <c r="AZS90" s="26"/>
      <c r="AZT90" s="26"/>
      <c r="AZU90" s="26"/>
      <c r="AZV90" s="26"/>
      <c r="AZW90" s="26"/>
      <c r="AZX90" s="26"/>
      <c r="AZY90" s="26"/>
      <c r="AZZ90" s="26"/>
      <c r="BAA90" s="26"/>
      <c r="BAB90" s="26"/>
      <c r="BAC90" s="26"/>
      <c r="BAD90" s="26"/>
      <c r="BAE90" s="26"/>
      <c r="BAF90" s="26"/>
      <c r="BAG90" s="26"/>
      <c r="BAH90" s="26"/>
      <c r="BAI90" s="26"/>
      <c r="BAJ90" s="26"/>
      <c r="BAK90" s="26"/>
      <c r="BAL90" s="26"/>
      <c r="BAM90" s="26"/>
      <c r="BAN90" s="26"/>
      <c r="BAO90" s="26"/>
      <c r="BAP90" s="26"/>
      <c r="BAQ90" s="26"/>
      <c r="BAR90" s="26"/>
      <c r="BAS90" s="26"/>
      <c r="BAT90" s="26"/>
      <c r="BAU90" s="26"/>
      <c r="BAV90" s="26"/>
      <c r="BAW90" s="26"/>
      <c r="BAX90" s="26"/>
      <c r="BAY90" s="26"/>
      <c r="BAZ90" s="26"/>
      <c r="BBA90" s="26"/>
      <c r="BBB90" s="26"/>
      <c r="BBC90" s="26"/>
      <c r="BBD90" s="26"/>
      <c r="BBE90" s="26"/>
      <c r="BBF90" s="26"/>
      <c r="BBG90" s="26"/>
      <c r="BBH90" s="26"/>
      <c r="BBI90" s="26"/>
      <c r="BBJ90" s="26"/>
      <c r="BBK90" s="26"/>
      <c r="BBL90" s="26"/>
      <c r="BBM90" s="26"/>
      <c r="BBN90" s="26"/>
      <c r="BBO90" s="26"/>
      <c r="BBP90" s="26"/>
      <c r="BBQ90" s="26"/>
      <c r="BBR90" s="26"/>
      <c r="BBS90" s="26"/>
      <c r="BBT90" s="26"/>
      <c r="BBU90" s="26"/>
      <c r="BBV90" s="26"/>
      <c r="BBW90" s="26"/>
      <c r="BBX90" s="26"/>
      <c r="BBY90" s="26"/>
      <c r="BBZ90" s="26"/>
      <c r="BCA90" s="26"/>
      <c r="BCB90" s="26"/>
      <c r="BCC90" s="26"/>
      <c r="BCD90" s="26"/>
      <c r="BCE90" s="26"/>
      <c r="BCF90" s="26"/>
      <c r="BCG90" s="26"/>
      <c r="BCH90" s="26"/>
      <c r="BCI90" s="26"/>
      <c r="BCJ90" s="26"/>
      <c r="BCK90" s="26"/>
      <c r="BCL90" s="26"/>
      <c r="BCM90" s="26"/>
      <c r="BCN90" s="26"/>
      <c r="BCO90" s="26"/>
      <c r="BCP90" s="26"/>
      <c r="BCQ90" s="26"/>
      <c r="BCR90" s="26"/>
      <c r="BCS90" s="26"/>
      <c r="BCT90" s="26"/>
      <c r="BCU90" s="26"/>
      <c r="BCV90" s="26"/>
      <c r="BCW90" s="26"/>
      <c r="BCX90" s="26"/>
      <c r="BCY90" s="26"/>
      <c r="BCZ90" s="26"/>
      <c r="BDA90" s="26"/>
      <c r="BDB90" s="26"/>
      <c r="BDC90" s="26"/>
      <c r="BDD90" s="26"/>
      <c r="BDE90" s="26"/>
      <c r="BDF90" s="26"/>
      <c r="BDG90" s="26"/>
      <c r="BDH90" s="26"/>
      <c r="BDI90" s="26"/>
      <c r="BDJ90" s="26"/>
      <c r="BDK90" s="26"/>
      <c r="BDL90" s="26"/>
      <c r="BDM90" s="26"/>
      <c r="BDN90" s="26"/>
      <c r="BDO90" s="26"/>
      <c r="BDP90" s="26"/>
      <c r="BDQ90" s="26"/>
      <c r="BDR90" s="26"/>
      <c r="BDS90" s="26"/>
      <c r="BDT90" s="26"/>
      <c r="BDU90" s="26"/>
      <c r="BDV90" s="26"/>
      <c r="BDW90" s="26"/>
      <c r="BDX90" s="26"/>
      <c r="BDY90" s="26"/>
      <c r="BDZ90" s="26"/>
      <c r="BEA90" s="26"/>
      <c r="BEB90" s="26"/>
      <c r="BEC90" s="26"/>
      <c r="BED90" s="26"/>
      <c r="BEE90" s="26"/>
      <c r="BEF90" s="26"/>
      <c r="BEG90" s="26"/>
      <c r="BEH90" s="26"/>
      <c r="BEI90" s="26"/>
      <c r="BEJ90" s="26"/>
      <c r="BEK90" s="26"/>
      <c r="BEL90" s="26"/>
      <c r="BEM90" s="26"/>
      <c r="BEN90" s="26"/>
      <c r="BEO90" s="26"/>
      <c r="BEP90" s="26"/>
      <c r="BEQ90" s="26"/>
      <c r="BER90" s="26"/>
      <c r="BES90" s="26"/>
      <c r="BET90" s="26"/>
      <c r="BEU90" s="26"/>
      <c r="BEV90" s="26"/>
      <c r="BEW90" s="26"/>
      <c r="BEX90" s="26"/>
      <c r="BEY90" s="26"/>
      <c r="BEZ90" s="26"/>
      <c r="BFA90" s="26"/>
      <c r="BFB90" s="26"/>
      <c r="BFC90" s="26"/>
      <c r="BFD90" s="26"/>
      <c r="BFE90" s="26"/>
      <c r="BFF90" s="26"/>
      <c r="BFG90" s="26"/>
      <c r="BFH90" s="26"/>
      <c r="BFI90" s="26"/>
      <c r="BFJ90" s="26"/>
      <c r="BFK90" s="26"/>
      <c r="BFL90" s="26"/>
      <c r="BFM90" s="26"/>
      <c r="BFN90" s="26"/>
      <c r="BFO90" s="26"/>
      <c r="BFP90" s="26"/>
      <c r="BFQ90" s="26"/>
      <c r="BFR90" s="26"/>
      <c r="BFS90" s="26"/>
      <c r="BFT90" s="26"/>
      <c r="BFU90" s="26"/>
      <c r="BFV90" s="26"/>
      <c r="BFW90" s="26"/>
      <c r="BFX90" s="26"/>
      <c r="BFY90" s="26"/>
      <c r="BFZ90" s="26"/>
      <c r="BGA90" s="26"/>
      <c r="BGB90" s="26"/>
      <c r="BGC90" s="26"/>
      <c r="BGD90" s="26"/>
      <c r="BGE90" s="26"/>
      <c r="BGF90" s="26"/>
      <c r="BGG90" s="26"/>
      <c r="BGH90" s="26"/>
      <c r="BGI90" s="26"/>
      <c r="BGJ90" s="26"/>
      <c r="BGK90" s="26"/>
      <c r="BGL90" s="26"/>
      <c r="BGM90" s="26"/>
      <c r="BGN90" s="26"/>
      <c r="BGO90" s="26"/>
      <c r="BGP90" s="26"/>
      <c r="BGQ90" s="26"/>
      <c r="BGR90" s="26"/>
      <c r="BGS90" s="26"/>
      <c r="BGT90" s="26"/>
      <c r="BGU90" s="26"/>
      <c r="BGV90" s="26"/>
      <c r="BGW90" s="26"/>
      <c r="BGX90" s="26"/>
      <c r="BGY90" s="26"/>
      <c r="BGZ90" s="26"/>
      <c r="BHA90" s="26"/>
      <c r="BHB90" s="26"/>
      <c r="BHC90" s="26"/>
      <c r="BHD90" s="26"/>
      <c r="BHE90" s="26"/>
      <c r="BHF90" s="26"/>
      <c r="BHG90" s="26"/>
      <c r="BHH90" s="26"/>
      <c r="BHI90" s="26"/>
      <c r="BHJ90" s="26"/>
      <c r="BHK90" s="26"/>
      <c r="BHL90" s="26"/>
      <c r="BHM90" s="26"/>
      <c r="BHN90" s="26"/>
      <c r="BHO90" s="26"/>
      <c r="BHP90" s="26"/>
      <c r="BHQ90" s="26"/>
      <c r="BHR90" s="26"/>
      <c r="BHS90" s="26"/>
      <c r="BHT90" s="26"/>
      <c r="BHU90" s="26"/>
      <c r="BHV90" s="26"/>
      <c r="BHW90" s="26"/>
      <c r="BHX90" s="26"/>
      <c r="BHY90" s="26"/>
      <c r="BHZ90" s="26"/>
      <c r="BIA90" s="26"/>
      <c r="BIB90" s="26"/>
      <c r="BIC90" s="26"/>
      <c r="BID90" s="26"/>
      <c r="BIE90" s="26"/>
      <c r="BIF90" s="26"/>
      <c r="BIG90" s="26"/>
      <c r="BIH90" s="26"/>
      <c r="BII90" s="26"/>
      <c r="BIJ90" s="26"/>
      <c r="BIK90" s="26"/>
      <c r="BIL90" s="26"/>
      <c r="BIM90" s="26"/>
      <c r="BIN90" s="26"/>
      <c r="BIO90" s="26"/>
      <c r="BIP90" s="26"/>
      <c r="BIQ90" s="26"/>
      <c r="BIR90" s="26"/>
      <c r="BIS90" s="26"/>
      <c r="BIT90" s="26"/>
      <c r="BIU90" s="26"/>
      <c r="BIV90" s="26"/>
      <c r="BIW90" s="26"/>
      <c r="BIX90" s="26"/>
      <c r="BIY90" s="26"/>
      <c r="BIZ90" s="26"/>
      <c r="BJA90" s="26"/>
      <c r="BJB90" s="26"/>
      <c r="BJC90" s="26"/>
      <c r="BJD90" s="26"/>
      <c r="BJE90" s="26"/>
      <c r="BJF90" s="26"/>
      <c r="BJG90" s="26"/>
      <c r="BJH90" s="26"/>
      <c r="BJI90" s="26"/>
      <c r="BJJ90" s="26"/>
      <c r="BJK90" s="26"/>
      <c r="BJL90" s="26"/>
      <c r="BJM90" s="26"/>
      <c r="BJN90" s="26"/>
      <c r="BJO90" s="26"/>
      <c r="BJP90" s="26"/>
      <c r="BJQ90" s="26"/>
      <c r="BJR90" s="26"/>
      <c r="BJS90" s="26"/>
      <c r="BJT90" s="26"/>
      <c r="BJU90" s="26"/>
      <c r="BJV90" s="26"/>
      <c r="BJW90" s="26"/>
      <c r="BJX90" s="26"/>
      <c r="BJY90" s="26"/>
      <c r="BJZ90" s="26"/>
      <c r="BKA90" s="26"/>
      <c r="BKB90" s="26"/>
      <c r="BKC90" s="26"/>
      <c r="BKD90" s="26"/>
      <c r="BKE90" s="26"/>
      <c r="BKF90" s="26"/>
      <c r="BKG90" s="26"/>
      <c r="BKH90" s="26"/>
      <c r="BKI90" s="26"/>
      <c r="BKJ90" s="26"/>
      <c r="BKK90" s="26"/>
      <c r="BKL90" s="26"/>
      <c r="BKM90" s="26"/>
      <c r="BKN90" s="26"/>
      <c r="BKO90" s="26"/>
      <c r="BKP90" s="26"/>
      <c r="BKQ90" s="26"/>
      <c r="BKR90" s="26"/>
      <c r="BKS90" s="26"/>
      <c r="BKT90" s="26"/>
      <c r="BKU90" s="26"/>
      <c r="BKV90" s="26"/>
      <c r="BKW90" s="26"/>
      <c r="BKX90" s="26"/>
      <c r="BKY90" s="26"/>
      <c r="BKZ90" s="26"/>
      <c r="BLA90" s="26"/>
      <c r="BLB90" s="26"/>
      <c r="BLC90" s="26"/>
      <c r="BLD90" s="26"/>
      <c r="BLE90" s="26"/>
      <c r="BLF90" s="26"/>
      <c r="BLG90" s="26"/>
      <c r="BLH90" s="26"/>
      <c r="BLI90" s="26"/>
      <c r="BLJ90" s="26"/>
      <c r="BLK90" s="26"/>
      <c r="BLL90" s="26"/>
      <c r="BLM90" s="26"/>
      <c r="BLN90" s="26"/>
      <c r="BLO90" s="26"/>
      <c r="BLP90" s="26"/>
      <c r="BLQ90" s="26"/>
      <c r="BLR90" s="26"/>
      <c r="BLS90" s="26"/>
      <c r="BLT90" s="26"/>
      <c r="BLU90" s="26"/>
      <c r="BLV90" s="26"/>
    </row>
    <row r="91" spans="1:1686" s="24" customFormat="1" ht="16.5" customHeight="1">
      <c r="A91" s="92"/>
      <c r="B91" s="93"/>
      <c r="C91" s="115"/>
      <c r="D91" s="84"/>
      <c r="E91" s="84"/>
      <c r="F91" s="29">
        <v>2021</v>
      </c>
      <c r="G91" s="22">
        <f t="shared" si="33"/>
        <v>728.8</v>
      </c>
      <c r="H91" s="27">
        <v>0</v>
      </c>
      <c r="I91" s="27">
        <v>0</v>
      </c>
      <c r="J91" s="27">
        <v>0</v>
      </c>
      <c r="K91" s="27">
        <v>728.8</v>
      </c>
      <c r="L91" s="27">
        <v>0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  <c r="AMC91" s="26"/>
      <c r="AMD91" s="26"/>
      <c r="AME91" s="26"/>
      <c r="AMF91" s="26"/>
      <c r="AMG91" s="26"/>
      <c r="AMH91" s="26"/>
      <c r="AMI91" s="26"/>
      <c r="AMJ91" s="26"/>
      <c r="AMK91" s="26"/>
      <c r="AML91" s="26"/>
      <c r="AMM91" s="26"/>
      <c r="AMN91" s="26"/>
      <c r="AMO91" s="26"/>
      <c r="AMP91" s="26"/>
      <c r="AMQ91" s="26"/>
      <c r="AMR91" s="26"/>
      <c r="AMS91" s="26"/>
      <c r="AMT91" s="26"/>
      <c r="AMU91" s="26"/>
      <c r="AMV91" s="26"/>
      <c r="AMW91" s="26"/>
      <c r="AMX91" s="26"/>
      <c r="AMY91" s="26"/>
      <c r="AMZ91" s="26"/>
      <c r="ANA91" s="26"/>
      <c r="ANB91" s="26"/>
      <c r="ANC91" s="26"/>
      <c r="AND91" s="26"/>
      <c r="ANE91" s="26"/>
      <c r="ANF91" s="26"/>
      <c r="ANG91" s="26"/>
      <c r="ANH91" s="26"/>
      <c r="ANI91" s="26"/>
      <c r="ANJ91" s="26"/>
      <c r="ANK91" s="26"/>
      <c r="ANL91" s="26"/>
      <c r="ANM91" s="26"/>
      <c r="ANN91" s="26"/>
      <c r="ANO91" s="26"/>
      <c r="ANP91" s="26"/>
      <c r="ANQ91" s="26"/>
      <c r="ANR91" s="26"/>
      <c r="ANS91" s="26"/>
      <c r="ANT91" s="26"/>
      <c r="ANU91" s="26"/>
      <c r="ANV91" s="26"/>
      <c r="ANW91" s="26"/>
      <c r="ANX91" s="26"/>
      <c r="ANY91" s="26"/>
      <c r="ANZ91" s="26"/>
      <c r="AOA91" s="26"/>
      <c r="AOB91" s="26"/>
      <c r="AOC91" s="26"/>
      <c r="AOD91" s="26"/>
      <c r="AOE91" s="26"/>
      <c r="AOF91" s="26"/>
      <c r="AOG91" s="26"/>
      <c r="AOH91" s="26"/>
      <c r="AOI91" s="26"/>
      <c r="AOJ91" s="26"/>
      <c r="AOK91" s="26"/>
      <c r="AOL91" s="26"/>
      <c r="AOM91" s="26"/>
      <c r="AON91" s="26"/>
      <c r="AOO91" s="26"/>
      <c r="AOP91" s="26"/>
      <c r="AOQ91" s="26"/>
      <c r="AOR91" s="26"/>
      <c r="AOS91" s="26"/>
      <c r="AOT91" s="26"/>
      <c r="AOU91" s="26"/>
      <c r="AOV91" s="26"/>
      <c r="AOW91" s="26"/>
      <c r="AOX91" s="26"/>
      <c r="AOY91" s="26"/>
      <c r="AOZ91" s="26"/>
      <c r="APA91" s="26"/>
      <c r="APB91" s="26"/>
      <c r="APC91" s="26"/>
      <c r="APD91" s="26"/>
      <c r="APE91" s="26"/>
      <c r="APF91" s="26"/>
      <c r="APG91" s="26"/>
      <c r="APH91" s="26"/>
      <c r="API91" s="26"/>
      <c r="APJ91" s="26"/>
      <c r="APK91" s="26"/>
      <c r="APL91" s="26"/>
      <c r="APM91" s="26"/>
      <c r="APN91" s="26"/>
      <c r="APO91" s="26"/>
      <c r="APP91" s="26"/>
      <c r="APQ91" s="26"/>
      <c r="APR91" s="26"/>
      <c r="APS91" s="26"/>
      <c r="APT91" s="26"/>
      <c r="APU91" s="26"/>
      <c r="APV91" s="26"/>
      <c r="APW91" s="26"/>
      <c r="APX91" s="26"/>
      <c r="APY91" s="26"/>
      <c r="APZ91" s="26"/>
      <c r="AQA91" s="26"/>
      <c r="AQB91" s="26"/>
      <c r="AQC91" s="26"/>
      <c r="AQD91" s="26"/>
      <c r="AQE91" s="26"/>
      <c r="AQF91" s="26"/>
      <c r="AQG91" s="26"/>
      <c r="AQH91" s="26"/>
      <c r="AQI91" s="26"/>
      <c r="AQJ91" s="26"/>
      <c r="AQK91" s="26"/>
      <c r="AQL91" s="26"/>
      <c r="AQM91" s="26"/>
      <c r="AQN91" s="26"/>
      <c r="AQO91" s="26"/>
      <c r="AQP91" s="26"/>
      <c r="AQQ91" s="26"/>
      <c r="AQR91" s="26"/>
      <c r="AQS91" s="26"/>
      <c r="AQT91" s="26"/>
      <c r="AQU91" s="26"/>
      <c r="AQV91" s="26"/>
      <c r="AQW91" s="26"/>
      <c r="AQX91" s="26"/>
      <c r="AQY91" s="26"/>
      <c r="AQZ91" s="26"/>
      <c r="ARA91" s="26"/>
      <c r="ARB91" s="26"/>
      <c r="ARC91" s="26"/>
      <c r="ARD91" s="26"/>
      <c r="ARE91" s="26"/>
      <c r="ARF91" s="26"/>
      <c r="ARG91" s="26"/>
      <c r="ARH91" s="26"/>
      <c r="ARI91" s="26"/>
      <c r="ARJ91" s="26"/>
      <c r="ARK91" s="26"/>
      <c r="ARL91" s="26"/>
      <c r="ARM91" s="26"/>
      <c r="ARN91" s="26"/>
      <c r="ARO91" s="26"/>
      <c r="ARP91" s="26"/>
      <c r="ARQ91" s="26"/>
      <c r="ARR91" s="26"/>
      <c r="ARS91" s="26"/>
      <c r="ART91" s="26"/>
      <c r="ARU91" s="26"/>
      <c r="ARV91" s="26"/>
      <c r="ARW91" s="26"/>
      <c r="ARX91" s="26"/>
      <c r="ARY91" s="26"/>
      <c r="ARZ91" s="26"/>
      <c r="ASA91" s="26"/>
      <c r="ASB91" s="26"/>
      <c r="ASC91" s="26"/>
      <c r="ASD91" s="26"/>
      <c r="ASE91" s="26"/>
      <c r="ASF91" s="26"/>
      <c r="ASG91" s="26"/>
      <c r="ASH91" s="26"/>
      <c r="ASI91" s="26"/>
      <c r="ASJ91" s="26"/>
      <c r="ASK91" s="26"/>
      <c r="ASL91" s="26"/>
      <c r="ASM91" s="26"/>
      <c r="ASN91" s="26"/>
      <c r="ASO91" s="26"/>
      <c r="ASP91" s="26"/>
      <c r="ASQ91" s="26"/>
      <c r="ASR91" s="26"/>
      <c r="ASS91" s="26"/>
      <c r="AST91" s="26"/>
      <c r="ASU91" s="26"/>
      <c r="ASV91" s="26"/>
      <c r="ASW91" s="26"/>
      <c r="ASX91" s="26"/>
      <c r="ASY91" s="26"/>
      <c r="ASZ91" s="26"/>
      <c r="ATA91" s="26"/>
      <c r="ATB91" s="26"/>
      <c r="ATC91" s="26"/>
      <c r="ATD91" s="26"/>
      <c r="ATE91" s="26"/>
      <c r="ATF91" s="26"/>
      <c r="ATG91" s="26"/>
      <c r="ATH91" s="26"/>
      <c r="ATI91" s="26"/>
      <c r="ATJ91" s="26"/>
      <c r="ATK91" s="26"/>
      <c r="ATL91" s="26"/>
      <c r="ATM91" s="26"/>
      <c r="ATN91" s="26"/>
      <c r="ATO91" s="26"/>
      <c r="ATP91" s="26"/>
      <c r="ATQ91" s="26"/>
      <c r="ATR91" s="26"/>
      <c r="ATS91" s="26"/>
      <c r="ATT91" s="26"/>
      <c r="ATU91" s="26"/>
      <c r="ATV91" s="26"/>
      <c r="ATW91" s="26"/>
      <c r="ATX91" s="26"/>
      <c r="ATY91" s="26"/>
      <c r="ATZ91" s="26"/>
      <c r="AUA91" s="26"/>
      <c r="AUB91" s="26"/>
      <c r="AUC91" s="26"/>
      <c r="AUD91" s="26"/>
      <c r="AUE91" s="26"/>
      <c r="AUF91" s="26"/>
      <c r="AUG91" s="26"/>
      <c r="AUH91" s="26"/>
      <c r="AUI91" s="26"/>
      <c r="AUJ91" s="26"/>
      <c r="AUK91" s="26"/>
      <c r="AUL91" s="26"/>
      <c r="AUM91" s="26"/>
      <c r="AUN91" s="26"/>
      <c r="AUO91" s="26"/>
      <c r="AUP91" s="26"/>
      <c r="AUQ91" s="26"/>
      <c r="AUR91" s="26"/>
      <c r="AUS91" s="26"/>
      <c r="AUT91" s="26"/>
      <c r="AUU91" s="26"/>
      <c r="AUV91" s="26"/>
      <c r="AUW91" s="26"/>
      <c r="AUX91" s="26"/>
      <c r="AUY91" s="26"/>
      <c r="AUZ91" s="26"/>
      <c r="AVA91" s="26"/>
      <c r="AVB91" s="26"/>
      <c r="AVC91" s="26"/>
      <c r="AVD91" s="26"/>
      <c r="AVE91" s="26"/>
      <c r="AVF91" s="26"/>
      <c r="AVG91" s="26"/>
      <c r="AVH91" s="26"/>
      <c r="AVI91" s="26"/>
      <c r="AVJ91" s="26"/>
      <c r="AVK91" s="26"/>
      <c r="AVL91" s="26"/>
      <c r="AVM91" s="26"/>
      <c r="AVN91" s="26"/>
      <c r="AVO91" s="26"/>
      <c r="AVP91" s="26"/>
      <c r="AVQ91" s="26"/>
      <c r="AVR91" s="26"/>
      <c r="AVS91" s="26"/>
      <c r="AVT91" s="26"/>
      <c r="AVU91" s="26"/>
      <c r="AVV91" s="26"/>
      <c r="AVW91" s="26"/>
      <c r="AVX91" s="26"/>
      <c r="AVY91" s="26"/>
      <c r="AVZ91" s="26"/>
      <c r="AWA91" s="26"/>
      <c r="AWB91" s="26"/>
      <c r="AWC91" s="26"/>
      <c r="AWD91" s="26"/>
      <c r="AWE91" s="26"/>
      <c r="AWF91" s="26"/>
      <c r="AWG91" s="26"/>
      <c r="AWH91" s="26"/>
      <c r="AWI91" s="26"/>
      <c r="AWJ91" s="26"/>
      <c r="AWK91" s="26"/>
      <c r="AWL91" s="26"/>
      <c r="AWM91" s="26"/>
      <c r="AWN91" s="26"/>
      <c r="AWO91" s="26"/>
      <c r="AWP91" s="26"/>
      <c r="AWQ91" s="26"/>
      <c r="AWR91" s="26"/>
      <c r="AWS91" s="26"/>
      <c r="AWT91" s="26"/>
      <c r="AWU91" s="26"/>
      <c r="AWV91" s="26"/>
      <c r="AWW91" s="26"/>
      <c r="AWX91" s="26"/>
      <c r="AWY91" s="26"/>
      <c r="AWZ91" s="26"/>
      <c r="AXA91" s="26"/>
      <c r="AXB91" s="26"/>
      <c r="AXC91" s="26"/>
      <c r="AXD91" s="26"/>
      <c r="AXE91" s="26"/>
      <c r="AXF91" s="26"/>
      <c r="AXG91" s="26"/>
      <c r="AXH91" s="26"/>
      <c r="AXI91" s="26"/>
      <c r="AXJ91" s="26"/>
      <c r="AXK91" s="26"/>
      <c r="AXL91" s="26"/>
      <c r="AXM91" s="26"/>
      <c r="AXN91" s="26"/>
      <c r="AXO91" s="26"/>
      <c r="AXP91" s="26"/>
      <c r="AXQ91" s="26"/>
      <c r="AXR91" s="26"/>
      <c r="AXS91" s="26"/>
      <c r="AXT91" s="26"/>
      <c r="AXU91" s="26"/>
      <c r="AXV91" s="26"/>
      <c r="AXW91" s="26"/>
      <c r="AXX91" s="26"/>
      <c r="AXY91" s="26"/>
      <c r="AXZ91" s="26"/>
      <c r="AYA91" s="26"/>
      <c r="AYB91" s="26"/>
      <c r="AYC91" s="26"/>
      <c r="AYD91" s="26"/>
      <c r="AYE91" s="26"/>
      <c r="AYF91" s="26"/>
      <c r="AYG91" s="26"/>
      <c r="AYH91" s="26"/>
      <c r="AYI91" s="26"/>
      <c r="AYJ91" s="26"/>
      <c r="AYK91" s="26"/>
      <c r="AYL91" s="26"/>
      <c r="AYM91" s="26"/>
      <c r="AYN91" s="26"/>
      <c r="AYO91" s="26"/>
      <c r="AYP91" s="26"/>
      <c r="AYQ91" s="26"/>
      <c r="AYR91" s="26"/>
      <c r="AYS91" s="26"/>
      <c r="AYT91" s="26"/>
      <c r="AYU91" s="26"/>
      <c r="AYV91" s="26"/>
      <c r="AYW91" s="26"/>
      <c r="AYX91" s="26"/>
      <c r="AYY91" s="26"/>
      <c r="AYZ91" s="26"/>
      <c r="AZA91" s="26"/>
      <c r="AZB91" s="26"/>
      <c r="AZC91" s="26"/>
      <c r="AZD91" s="26"/>
      <c r="AZE91" s="26"/>
      <c r="AZF91" s="26"/>
      <c r="AZG91" s="26"/>
      <c r="AZH91" s="26"/>
      <c r="AZI91" s="26"/>
      <c r="AZJ91" s="26"/>
      <c r="AZK91" s="26"/>
      <c r="AZL91" s="26"/>
      <c r="AZM91" s="26"/>
      <c r="AZN91" s="26"/>
      <c r="AZO91" s="26"/>
      <c r="AZP91" s="26"/>
      <c r="AZQ91" s="26"/>
      <c r="AZR91" s="26"/>
      <c r="AZS91" s="26"/>
      <c r="AZT91" s="26"/>
      <c r="AZU91" s="26"/>
      <c r="AZV91" s="26"/>
      <c r="AZW91" s="26"/>
      <c r="AZX91" s="26"/>
      <c r="AZY91" s="26"/>
      <c r="AZZ91" s="26"/>
      <c r="BAA91" s="26"/>
      <c r="BAB91" s="26"/>
      <c r="BAC91" s="26"/>
      <c r="BAD91" s="26"/>
      <c r="BAE91" s="26"/>
      <c r="BAF91" s="26"/>
      <c r="BAG91" s="26"/>
      <c r="BAH91" s="26"/>
      <c r="BAI91" s="26"/>
      <c r="BAJ91" s="26"/>
      <c r="BAK91" s="26"/>
      <c r="BAL91" s="26"/>
      <c r="BAM91" s="26"/>
      <c r="BAN91" s="26"/>
      <c r="BAO91" s="26"/>
      <c r="BAP91" s="26"/>
      <c r="BAQ91" s="26"/>
      <c r="BAR91" s="26"/>
      <c r="BAS91" s="26"/>
      <c r="BAT91" s="26"/>
      <c r="BAU91" s="26"/>
      <c r="BAV91" s="26"/>
      <c r="BAW91" s="26"/>
      <c r="BAX91" s="26"/>
      <c r="BAY91" s="26"/>
      <c r="BAZ91" s="26"/>
      <c r="BBA91" s="26"/>
      <c r="BBB91" s="26"/>
      <c r="BBC91" s="26"/>
      <c r="BBD91" s="26"/>
      <c r="BBE91" s="26"/>
      <c r="BBF91" s="26"/>
      <c r="BBG91" s="26"/>
      <c r="BBH91" s="26"/>
      <c r="BBI91" s="26"/>
      <c r="BBJ91" s="26"/>
      <c r="BBK91" s="26"/>
      <c r="BBL91" s="26"/>
      <c r="BBM91" s="26"/>
      <c r="BBN91" s="26"/>
      <c r="BBO91" s="26"/>
      <c r="BBP91" s="26"/>
      <c r="BBQ91" s="26"/>
      <c r="BBR91" s="26"/>
      <c r="BBS91" s="26"/>
      <c r="BBT91" s="26"/>
      <c r="BBU91" s="26"/>
      <c r="BBV91" s="26"/>
      <c r="BBW91" s="26"/>
      <c r="BBX91" s="26"/>
      <c r="BBY91" s="26"/>
      <c r="BBZ91" s="26"/>
      <c r="BCA91" s="26"/>
      <c r="BCB91" s="26"/>
      <c r="BCC91" s="26"/>
      <c r="BCD91" s="26"/>
      <c r="BCE91" s="26"/>
      <c r="BCF91" s="26"/>
      <c r="BCG91" s="26"/>
      <c r="BCH91" s="26"/>
      <c r="BCI91" s="26"/>
      <c r="BCJ91" s="26"/>
      <c r="BCK91" s="26"/>
      <c r="BCL91" s="26"/>
      <c r="BCM91" s="26"/>
      <c r="BCN91" s="26"/>
      <c r="BCO91" s="26"/>
      <c r="BCP91" s="26"/>
      <c r="BCQ91" s="26"/>
      <c r="BCR91" s="26"/>
      <c r="BCS91" s="26"/>
      <c r="BCT91" s="26"/>
      <c r="BCU91" s="26"/>
      <c r="BCV91" s="26"/>
      <c r="BCW91" s="26"/>
      <c r="BCX91" s="26"/>
      <c r="BCY91" s="26"/>
      <c r="BCZ91" s="26"/>
      <c r="BDA91" s="26"/>
      <c r="BDB91" s="26"/>
      <c r="BDC91" s="26"/>
      <c r="BDD91" s="26"/>
      <c r="BDE91" s="26"/>
      <c r="BDF91" s="26"/>
      <c r="BDG91" s="26"/>
      <c r="BDH91" s="26"/>
      <c r="BDI91" s="26"/>
      <c r="BDJ91" s="26"/>
      <c r="BDK91" s="26"/>
      <c r="BDL91" s="26"/>
      <c r="BDM91" s="26"/>
      <c r="BDN91" s="26"/>
      <c r="BDO91" s="26"/>
      <c r="BDP91" s="26"/>
      <c r="BDQ91" s="26"/>
      <c r="BDR91" s="26"/>
      <c r="BDS91" s="26"/>
      <c r="BDT91" s="26"/>
      <c r="BDU91" s="26"/>
      <c r="BDV91" s="26"/>
      <c r="BDW91" s="26"/>
      <c r="BDX91" s="26"/>
      <c r="BDY91" s="26"/>
      <c r="BDZ91" s="26"/>
      <c r="BEA91" s="26"/>
      <c r="BEB91" s="26"/>
      <c r="BEC91" s="26"/>
      <c r="BED91" s="26"/>
      <c r="BEE91" s="26"/>
      <c r="BEF91" s="26"/>
      <c r="BEG91" s="26"/>
      <c r="BEH91" s="26"/>
      <c r="BEI91" s="26"/>
      <c r="BEJ91" s="26"/>
      <c r="BEK91" s="26"/>
      <c r="BEL91" s="26"/>
      <c r="BEM91" s="26"/>
      <c r="BEN91" s="26"/>
      <c r="BEO91" s="26"/>
      <c r="BEP91" s="26"/>
      <c r="BEQ91" s="26"/>
      <c r="BER91" s="26"/>
      <c r="BES91" s="26"/>
      <c r="BET91" s="26"/>
      <c r="BEU91" s="26"/>
      <c r="BEV91" s="26"/>
      <c r="BEW91" s="26"/>
      <c r="BEX91" s="26"/>
      <c r="BEY91" s="26"/>
      <c r="BEZ91" s="26"/>
      <c r="BFA91" s="26"/>
      <c r="BFB91" s="26"/>
      <c r="BFC91" s="26"/>
      <c r="BFD91" s="26"/>
      <c r="BFE91" s="26"/>
      <c r="BFF91" s="26"/>
      <c r="BFG91" s="26"/>
      <c r="BFH91" s="26"/>
      <c r="BFI91" s="26"/>
      <c r="BFJ91" s="26"/>
      <c r="BFK91" s="26"/>
      <c r="BFL91" s="26"/>
      <c r="BFM91" s="26"/>
      <c r="BFN91" s="26"/>
      <c r="BFO91" s="26"/>
      <c r="BFP91" s="26"/>
      <c r="BFQ91" s="26"/>
      <c r="BFR91" s="26"/>
      <c r="BFS91" s="26"/>
      <c r="BFT91" s="26"/>
      <c r="BFU91" s="26"/>
      <c r="BFV91" s="26"/>
      <c r="BFW91" s="26"/>
      <c r="BFX91" s="26"/>
      <c r="BFY91" s="26"/>
      <c r="BFZ91" s="26"/>
      <c r="BGA91" s="26"/>
      <c r="BGB91" s="26"/>
      <c r="BGC91" s="26"/>
      <c r="BGD91" s="26"/>
      <c r="BGE91" s="26"/>
      <c r="BGF91" s="26"/>
      <c r="BGG91" s="26"/>
      <c r="BGH91" s="26"/>
      <c r="BGI91" s="26"/>
      <c r="BGJ91" s="26"/>
      <c r="BGK91" s="26"/>
      <c r="BGL91" s="26"/>
      <c r="BGM91" s="26"/>
      <c r="BGN91" s="26"/>
      <c r="BGO91" s="26"/>
      <c r="BGP91" s="26"/>
      <c r="BGQ91" s="26"/>
      <c r="BGR91" s="26"/>
      <c r="BGS91" s="26"/>
      <c r="BGT91" s="26"/>
      <c r="BGU91" s="26"/>
      <c r="BGV91" s="26"/>
      <c r="BGW91" s="26"/>
      <c r="BGX91" s="26"/>
      <c r="BGY91" s="26"/>
      <c r="BGZ91" s="26"/>
      <c r="BHA91" s="26"/>
      <c r="BHB91" s="26"/>
      <c r="BHC91" s="26"/>
      <c r="BHD91" s="26"/>
      <c r="BHE91" s="26"/>
      <c r="BHF91" s="26"/>
      <c r="BHG91" s="26"/>
      <c r="BHH91" s="26"/>
      <c r="BHI91" s="26"/>
      <c r="BHJ91" s="26"/>
      <c r="BHK91" s="26"/>
      <c r="BHL91" s="26"/>
      <c r="BHM91" s="26"/>
      <c r="BHN91" s="26"/>
      <c r="BHO91" s="26"/>
      <c r="BHP91" s="26"/>
      <c r="BHQ91" s="26"/>
      <c r="BHR91" s="26"/>
      <c r="BHS91" s="26"/>
      <c r="BHT91" s="26"/>
      <c r="BHU91" s="26"/>
      <c r="BHV91" s="26"/>
      <c r="BHW91" s="26"/>
      <c r="BHX91" s="26"/>
      <c r="BHY91" s="26"/>
      <c r="BHZ91" s="26"/>
      <c r="BIA91" s="26"/>
      <c r="BIB91" s="26"/>
      <c r="BIC91" s="26"/>
      <c r="BID91" s="26"/>
      <c r="BIE91" s="26"/>
      <c r="BIF91" s="26"/>
      <c r="BIG91" s="26"/>
      <c r="BIH91" s="26"/>
      <c r="BII91" s="26"/>
      <c r="BIJ91" s="26"/>
      <c r="BIK91" s="26"/>
      <c r="BIL91" s="26"/>
      <c r="BIM91" s="26"/>
      <c r="BIN91" s="26"/>
      <c r="BIO91" s="26"/>
      <c r="BIP91" s="26"/>
      <c r="BIQ91" s="26"/>
      <c r="BIR91" s="26"/>
      <c r="BIS91" s="26"/>
      <c r="BIT91" s="26"/>
      <c r="BIU91" s="26"/>
      <c r="BIV91" s="26"/>
      <c r="BIW91" s="26"/>
      <c r="BIX91" s="26"/>
      <c r="BIY91" s="26"/>
      <c r="BIZ91" s="26"/>
      <c r="BJA91" s="26"/>
      <c r="BJB91" s="26"/>
      <c r="BJC91" s="26"/>
      <c r="BJD91" s="26"/>
      <c r="BJE91" s="26"/>
      <c r="BJF91" s="26"/>
      <c r="BJG91" s="26"/>
      <c r="BJH91" s="26"/>
      <c r="BJI91" s="26"/>
      <c r="BJJ91" s="26"/>
      <c r="BJK91" s="26"/>
      <c r="BJL91" s="26"/>
      <c r="BJM91" s="26"/>
      <c r="BJN91" s="26"/>
      <c r="BJO91" s="26"/>
      <c r="BJP91" s="26"/>
      <c r="BJQ91" s="26"/>
      <c r="BJR91" s="26"/>
      <c r="BJS91" s="26"/>
      <c r="BJT91" s="26"/>
      <c r="BJU91" s="26"/>
      <c r="BJV91" s="26"/>
      <c r="BJW91" s="26"/>
      <c r="BJX91" s="26"/>
      <c r="BJY91" s="26"/>
      <c r="BJZ91" s="26"/>
      <c r="BKA91" s="26"/>
      <c r="BKB91" s="26"/>
      <c r="BKC91" s="26"/>
      <c r="BKD91" s="26"/>
      <c r="BKE91" s="26"/>
      <c r="BKF91" s="26"/>
      <c r="BKG91" s="26"/>
      <c r="BKH91" s="26"/>
      <c r="BKI91" s="26"/>
      <c r="BKJ91" s="26"/>
      <c r="BKK91" s="26"/>
      <c r="BKL91" s="26"/>
      <c r="BKM91" s="26"/>
      <c r="BKN91" s="26"/>
      <c r="BKO91" s="26"/>
      <c r="BKP91" s="26"/>
      <c r="BKQ91" s="26"/>
      <c r="BKR91" s="26"/>
      <c r="BKS91" s="26"/>
      <c r="BKT91" s="26"/>
      <c r="BKU91" s="26"/>
      <c r="BKV91" s="26"/>
      <c r="BKW91" s="26"/>
      <c r="BKX91" s="26"/>
      <c r="BKY91" s="26"/>
      <c r="BKZ91" s="26"/>
      <c r="BLA91" s="26"/>
      <c r="BLB91" s="26"/>
      <c r="BLC91" s="26"/>
      <c r="BLD91" s="26"/>
      <c r="BLE91" s="26"/>
      <c r="BLF91" s="26"/>
      <c r="BLG91" s="26"/>
      <c r="BLH91" s="26"/>
      <c r="BLI91" s="26"/>
      <c r="BLJ91" s="26"/>
      <c r="BLK91" s="26"/>
      <c r="BLL91" s="26"/>
      <c r="BLM91" s="26"/>
      <c r="BLN91" s="26"/>
      <c r="BLO91" s="26"/>
      <c r="BLP91" s="26"/>
      <c r="BLQ91" s="26"/>
      <c r="BLR91" s="26"/>
      <c r="BLS91" s="26"/>
      <c r="BLT91" s="26"/>
      <c r="BLU91" s="26"/>
      <c r="BLV91" s="26"/>
    </row>
    <row r="92" spans="1:1686" s="24" customFormat="1" ht="16.5" customHeight="1">
      <c r="A92" s="92"/>
      <c r="B92" s="93"/>
      <c r="C92" s="115"/>
      <c r="D92" s="84"/>
      <c r="E92" s="84"/>
      <c r="F92" s="56">
        <v>2022</v>
      </c>
      <c r="G92" s="22">
        <f t="shared" ref="G92:G107" si="34">SUM(H92:L92)</f>
        <v>743.4</v>
      </c>
      <c r="H92" s="27">
        <v>0</v>
      </c>
      <c r="I92" s="27">
        <v>0</v>
      </c>
      <c r="J92" s="27">
        <v>0</v>
      </c>
      <c r="K92" s="27">
        <v>743.4</v>
      </c>
      <c r="L92" s="27"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G92" s="26"/>
      <c r="AMH92" s="26"/>
      <c r="AMI92" s="26"/>
      <c r="AMJ92" s="26"/>
      <c r="AMK92" s="26"/>
      <c r="AML92" s="26"/>
      <c r="AMM92" s="26"/>
      <c r="AMN92" s="26"/>
      <c r="AMO92" s="26"/>
      <c r="AMP92" s="26"/>
      <c r="AMQ92" s="26"/>
      <c r="AMR92" s="26"/>
      <c r="AMS92" s="26"/>
      <c r="AMT92" s="26"/>
      <c r="AMU92" s="26"/>
      <c r="AMV92" s="26"/>
      <c r="AMW92" s="26"/>
      <c r="AMX92" s="26"/>
      <c r="AMY92" s="26"/>
      <c r="AMZ92" s="26"/>
      <c r="ANA92" s="26"/>
      <c r="ANB92" s="26"/>
      <c r="ANC92" s="26"/>
      <c r="AND92" s="26"/>
      <c r="ANE92" s="26"/>
      <c r="ANF92" s="26"/>
      <c r="ANG92" s="26"/>
      <c r="ANH92" s="26"/>
      <c r="ANI92" s="26"/>
      <c r="ANJ92" s="26"/>
      <c r="ANK92" s="26"/>
      <c r="ANL92" s="26"/>
      <c r="ANM92" s="26"/>
      <c r="ANN92" s="26"/>
      <c r="ANO92" s="26"/>
      <c r="ANP92" s="26"/>
      <c r="ANQ92" s="26"/>
      <c r="ANR92" s="26"/>
      <c r="ANS92" s="26"/>
      <c r="ANT92" s="26"/>
      <c r="ANU92" s="26"/>
      <c r="ANV92" s="26"/>
      <c r="ANW92" s="26"/>
      <c r="ANX92" s="26"/>
      <c r="ANY92" s="26"/>
      <c r="ANZ92" s="26"/>
      <c r="AOA92" s="26"/>
      <c r="AOB92" s="26"/>
      <c r="AOC92" s="26"/>
      <c r="AOD92" s="26"/>
      <c r="AOE92" s="26"/>
      <c r="AOF92" s="26"/>
      <c r="AOG92" s="26"/>
      <c r="AOH92" s="26"/>
      <c r="AOI92" s="26"/>
      <c r="AOJ92" s="26"/>
      <c r="AOK92" s="26"/>
      <c r="AOL92" s="26"/>
      <c r="AOM92" s="26"/>
      <c r="AON92" s="26"/>
      <c r="AOO92" s="26"/>
      <c r="AOP92" s="26"/>
      <c r="AOQ92" s="26"/>
      <c r="AOR92" s="26"/>
      <c r="AOS92" s="26"/>
      <c r="AOT92" s="26"/>
      <c r="AOU92" s="26"/>
      <c r="AOV92" s="26"/>
      <c r="AOW92" s="26"/>
      <c r="AOX92" s="26"/>
      <c r="AOY92" s="26"/>
      <c r="AOZ92" s="26"/>
      <c r="APA92" s="26"/>
      <c r="APB92" s="26"/>
      <c r="APC92" s="26"/>
      <c r="APD92" s="26"/>
      <c r="APE92" s="26"/>
      <c r="APF92" s="26"/>
      <c r="APG92" s="26"/>
      <c r="APH92" s="26"/>
      <c r="API92" s="26"/>
      <c r="APJ92" s="26"/>
      <c r="APK92" s="26"/>
      <c r="APL92" s="26"/>
      <c r="APM92" s="26"/>
      <c r="APN92" s="26"/>
      <c r="APO92" s="26"/>
      <c r="APP92" s="26"/>
      <c r="APQ92" s="26"/>
      <c r="APR92" s="26"/>
      <c r="APS92" s="26"/>
      <c r="APT92" s="26"/>
      <c r="APU92" s="26"/>
      <c r="APV92" s="26"/>
      <c r="APW92" s="26"/>
      <c r="APX92" s="26"/>
      <c r="APY92" s="26"/>
      <c r="APZ92" s="26"/>
      <c r="AQA92" s="26"/>
      <c r="AQB92" s="26"/>
      <c r="AQC92" s="26"/>
      <c r="AQD92" s="26"/>
      <c r="AQE92" s="26"/>
      <c r="AQF92" s="26"/>
      <c r="AQG92" s="26"/>
      <c r="AQH92" s="26"/>
      <c r="AQI92" s="26"/>
      <c r="AQJ92" s="26"/>
      <c r="AQK92" s="26"/>
      <c r="AQL92" s="26"/>
      <c r="AQM92" s="26"/>
      <c r="AQN92" s="26"/>
      <c r="AQO92" s="26"/>
      <c r="AQP92" s="26"/>
      <c r="AQQ92" s="26"/>
      <c r="AQR92" s="26"/>
      <c r="AQS92" s="26"/>
      <c r="AQT92" s="26"/>
      <c r="AQU92" s="26"/>
      <c r="AQV92" s="26"/>
      <c r="AQW92" s="26"/>
      <c r="AQX92" s="26"/>
      <c r="AQY92" s="26"/>
      <c r="AQZ92" s="26"/>
      <c r="ARA92" s="26"/>
      <c r="ARB92" s="26"/>
      <c r="ARC92" s="26"/>
      <c r="ARD92" s="26"/>
      <c r="ARE92" s="26"/>
      <c r="ARF92" s="26"/>
      <c r="ARG92" s="26"/>
      <c r="ARH92" s="26"/>
      <c r="ARI92" s="26"/>
      <c r="ARJ92" s="26"/>
      <c r="ARK92" s="26"/>
      <c r="ARL92" s="26"/>
      <c r="ARM92" s="26"/>
      <c r="ARN92" s="26"/>
      <c r="ARO92" s="26"/>
      <c r="ARP92" s="26"/>
      <c r="ARQ92" s="26"/>
      <c r="ARR92" s="26"/>
      <c r="ARS92" s="26"/>
      <c r="ART92" s="26"/>
      <c r="ARU92" s="26"/>
      <c r="ARV92" s="26"/>
      <c r="ARW92" s="26"/>
      <c r="ARX92" s="26"/>
      <c r="ARY92" s="26"/>
      <c r="ARZ92" s="26"/>
      <c r="ASA92" s="26"/>
      <c r="ASB92" s="26"/>
      <c r="ASC92" s="26"/>
      <c r="ASD92" s="26"/>
      <c r="ASE92" s="26"/>
      <c r="ASF92" s="26"/>
      <c r="ASG92" s="26"/>
      <c r="ASH92" s="26"/>
      <c r="ASI92" s="26"/>
      <c r="ASJ92" s="26"/>
      <c r="ASK92" s="26"/>
      <c r="ASL92" s="26"/>
      <c r="ASM92" s="26"/>
      <c r="ASN92" s="26"/>
      <c r="ASO92" s="26"/>
      <c r="ASP92" s="26"/>
      <c r="ASQ92" s="26"/>
      <c r="ASR92" s="26"/>
      <c r="ASS92" s="26"/>
      <c r="AST92" s="26"/>
      <c r="ASU92" s="26"/>
      <c r="ASV92" s="26"/>
      <c r="ASW92" s="26"/>
      <c r="ASX92" s="26"/>
      <c r="ASY92" s="26"/>
      <c r="ASZ92" s="26"/>
      <c r="ATA92" s="26"/>
      <c r="ATB92" s="26"/>
      <c r="ATC92" s="26"/>
      <c r="ATD92" s="26"/>
      <c r="ATE92" s="26"/>
      <c r="ATF92" s="26"/>
      <c r="ATG92" s="26"/>
      <c r="ATH92" s="26"/>
      <c r="ATI92" s="26"/>
      <c r="ATJ92" s="26"/>
      <c r="ATK92" s="26"/>
      <c r="ATL92" s="26"/>
      <c r="ATM92" s="26"/>
      <c r="ATN92" s="26"/>
      <c r="ATO92" s="26"/>
      <c r="ATP92" s="26"/>
      <c r="ATQ92" s="26"/>
      <c r="ATR92" s="26"/>
      <c r="ATS92" s="26"/>
      <c r="ATT92" s="26"/>
      <c r="ATU92" s="26"/>
      <c r="ATV92" s="26"/>
      <c r="ATW92" s="26"/>
      <c r="ATX92" s="26"/>
      <c r="ATY92" s="26"/>
      <c r="ATZ92" s="26"/>
      <c r="AUA92" s="26"/>
      <c r="AUB92" s="26"/>
      <c r="AUC92" s="26"/>
      <c r="AUD92" s="26"/>
      <c r="AUE92" s="26"/>
      <c r="AUF92" s="26"/>
      <c r="AUG92" s="26"/>
      <c r="AUH92" s="26"/>
      <c r="AUI92" s="26"/>
      <c r="AUJ92" s="26"/>
      <c r="AUK92" s="26"/>
      <c r="AUL92" s="26"/>
      <c r="AUM92" s="26"/>
      <c r="AUN92" s="26"/>
      <c r="AUO92" s="26"/>
      <c r="AUP92" s="26"/>
      <c r="AUQ92" s="26"/>
      <c r="AUR92" s="26"/>
      <c r="AUS92" s="26"/>
      <c r="AUT92" s="26"/>
      <c r="AUU92" s="26"/>
      <c r="AUV92" s="26"/>
      <c r="AUW92" s="26"/>
      <c r="AUX92" s="26"/>
      <c r="AUY92" s="26"/>
      <c r="AUZ92" s="26"/>
      <c r="AVA92" s="26"/>
      <c r="AVB92" s="26"/>
      <c r="AVC92" s="26"/>
      <c r="AVD92" s="26"/>
      <c r="AVE92" s="26"/>
      <c r="AVF92" s="26"/>
      <c r="AVG92" s="26"/>
      <c r="AVH92" s="26"/>
      <c r="AVI92" s="26"/>
      <c r="AVJ92" s="26"/>
      <c r="AVK92" s="26"/>
      <c r="AVL92" s="26"/>
      <c r="AVM92" s="26"/>
      <c r="AVN92" s="26"/>
      <c r="AVO92" s="26"/>
      <c r="AVP92" s="26"/>
      <c r="AVQ92" s="26"/>
      <c r="AVR92" s="26"/>
      <c r="AVS92" s="26"/>
      <c r="AVT92" s="26"/>
      <c r="AVU92" s="26"/>
      <c r="AVV92" s="26"/>
      <c r="AVW92" s="26"/>
      <c r="AVX92" s="26"/>
      <c r="AVY92" s="26"/>
      <c r="AVZ92" s="26"/>
      <c r="AWA92" s="26"/>
      <c r="AWB92" s="26"/>
      <c r="AWC92" s="26"/>
      <c r="AWD92" s="26"/>
      <c r="AWE92" s="26"/>
      <c r="AWF92" s="26"/>
      <c r="AWG92" s="26"/>
      <c r="AWH92" s="26"/>
      <c r="AWI92" s="26"/>
      <c r="AWJ92" s="26"/>
      <c r="AWK92" s="26"/>
      <c r="AWL92" s="26"/>
      <c r="AWM92" s="26"/>
      <c r="AWN92" s="26"/>
      <c r="AWO92" s="26"/>
      <c r="AWP92" s="26"/>
      <c r="AWQ92" s="26"/>
      <c r="AWR92" s="26"/>
      <c r="AWS92" s="26"/>
      <c r="AWT92" s="26"/>
      <c r="AWU92" s="26"/>
      <c r="AWV92" s="26"/>
      <c r="AWW92" s="26"/>
      <c r="AWX92" s="26"/>
      <c r="AWY92" s="26"/>
      <c r="AWZ92" s="26"/>
      <c r="AXA92" s="26"/>
      <c r="AXB92" s="26"/>
      <c r="AXC92" s="26"/>
      <c r="AXD92" s="26"/>
      <c r="AXE92" s="26"/>
      <c r="AXF92" s="26"/>
      <c r="AXG92" s="26"/>
      <c r="AXH92" s="26"/>
      <c r="AXI92" s="26"/>
      <c r="AXJ92" s="26"/>
      <c r="AXK92" s="26"/>
      <c r="AXL92" s="26"/>
      <c r="AXM92" s="26"/>
      <c r="AXN92" s="26"/>
      <c r="AXO92" s="26"/>
      <c r="AXP92" s="26"/>
      <c r="AXQ92" s="26"/>
      <c r="AXR92" s="26"/>
      <c r="AXS92" s="26"/>
      <c r="AXT92" s="26"/>
      <c r="AXU92" s="26"/>
      <c r="AXV92" s="26"/>
      <c r="AXW92" s="26"/>
      <c r="AXX92" s="26"/>
      <c r="AXY92" s="26"/>
      <c r="AXZ92" s="26"/>
      <c r="AYA92" s="26"/>
      <c r="AYB92" s="26"/>
      <c r="AYC92" s="26"/>
      <c r="AYD92" s="26"/>
      <c r="AYE92" s="26"/>
      <c r="AYF92" s="26"/>
      <c r="AYG92" s="26"/>
      <c r="AYH92" s="26"/>
      <c r="AYI92" s="26"/>
      <c r="AYJ92" s="26"/>
      <c r="AYK92" s="26"/>
      <c r="AYL92" s="26"/>
      <c r="AYM92" s="26"/>
      <c r="AYN92" s="26"/>
      <c r="AYO92" s="26"/>
      <c r="AYP92" s="26"/>
      <c r="AYQ92" s="26"/>
      <c r="AYR92" s="26"/>
      <c r="AYS92" s="26"/>
      <c r="AYT92" s="26"/>
      <c r="AYU92" s="26"/>
      <c r="AYV92" s="26"/>
      <c r="AYW92" s="26"/>
      <c r="AYX92" s="26"/>
      <c r="AYY92" s="26"/>
      <c r="AYZ92" s="26"/>
      <c r="AZA92" s="26"/>
      <c r="AZB92" s="26"/>
      <c r="AZC92" s="26"/>
      <c r="AZD92" s="26"/>
      <c r="AZE92" s="26"/>
      <c r="AZF92" s="26"/>
      <c r="AZG92" s="26"/>
      <c r="AZH92" s="26"/>
      <c r="AZI92" s="26"/>
      <c r="AZJ92" s="26"/>
      <c r="AZK92" s="26"/>
      <c r="AZL92" s="26"/>
      <c r="AZM92" s="26"/>
      <c r="AZN92" s="26"/>
      <c r="AZO92" s="26"/>
      <c r="AZP92" s="26"/>
      <c r="AZQ92" s="26"/>
      <c r="AZR92" s="26"/>
      <c r="AZS92" s="26"/>
      <c r="AZT92" s="26"/>
      <c r="AZU92" s="26"/>
      <c r="AZV92" s="26"/>
      <c r="AZW92" s="26"/>
      <c r="AZX92" s="26"/>
      <c r="AZY92" s="26"/>
      <c r="AZZ92" s="26"/>
      <c r="BAA92" s="26"/>
      <c r="BAB92" s="26"/>
      <c r="BAC92" s="26"/>
      <c r="BAD92" s="26"/>
      <c r="BAE92" s="26"/>
      <c r="BAF92" s="26"/>
      <c r="BAG92" s="26"/>
      <c r="BAH92" s="26"/>
      <c r="BAI92" s="26"/>
      <c r="BAJ92" s="26"/>
      <c r="BAK92" s="26"/>
      <c r="BAL92" s="26"/>
      <c r="BAM92" s="26"/>
      <c r="BAN92" s="26"/>
      <c r="BAO92" s="26"/>
      <c r="BAP92" s="26"/>
      <c r="BAQ92" s="26"/>
      <c r="BAR92" s="26"/>
      <c r="BAS92" s="26"/>
      <c r="BAT92" s="26"/>
      <c r="BAU92" s="26"/>
      <c r="BAV92" s="26"/>
      <c r="BAW92" s="26"/>
      <c r="BAX92" s="26"/>
      <c r="BAY92" s="26"/>
      <c r="BAZ92" s="26"/>
      <c r="BBA92" s="26"/>
      <c r="BBB92" s="26"/>
      <c r="BBC92" s="26"/>
      <c r="BBD92" s="26"/>
      <c r="BBE92" s="26"/>
      <c r="BBF92" s="26"/>
      <c r="BBG92" s="26"/>
      <c r="BBH92" s="26"/>
      <c r="BBI92" s="26"/>
      <c r="BBJ92" s="26"/>
      <c r="BBK92" s="26"/>
      <c r="BBL92" s="26"/>
      <c r="BBM92" s="26"/>
      <c r="BBN92" s="26"/>
      <c r="BBO92" s="26"/>
      <c r="BBP92" s="26"/>
      <c r="BBQ92" s="26"/>
      <c r="BBR92" s="26"/>
      <c r="BBS92" s="26"/>
      <c r="BBT92" s="26"/>
      <c r="BBU92" s="26"/>
      <c r="BBV92" s="26"/>
      <c r="BBW92" s="26"/>
      <c r="BBX92" s="26"/>
      <c r="BBY92" s="26"/>
      <c r="BBZ92" s="26"/>
      <c r="BCA92" s="26"/>
      <c r="BCB92" s="26"/>
      <c r="BCC92" s="26"/>
      <c r="BCD92" s="26"/>
      <c r="BCE92" s="26"/>
      <c r="BCF92" s="26"/>
      <c r="BCG92" s="26"/>
      <c r="BCH92" s="26"/>
      <c r="BCI92" s="26"/>
      <c r="BCJ92" s="26"/>
      <c r="BCK92" s="26"/>
      <c r="BCL92" s="26"/>
      <c r="BCM92" s="26"/>
      <c r="BCN92" s="26"/>
      <c r="BCO92" s="26"/>
      <c r="BCP92" s="26"/>
      <c r="BCQ92" s="26"/>
      <c r="BCR92" s="26"/>
      <c r="BCS92" s="26"/>
      <c r="BCT92" s="26"/>
      <c r="BCU92" s="26"/>
      <c r="BCV92" s="26"/>
      <c r="BCW92" s="26"/>
      <c r="BCX92" s="26"/>
      <c r="BCY92" s="26"/>
      <c r="BCZ92" s="26"/>
      <c r="BDA92" s="26"/>
      <c r="BDB92" s="26"/>
      <c r="BDC92" s="26"/>
      <c r="BDD92" s="26"/>
      <c r="BDE92" s="26"/>
      <c r="BDF92" s="26"/>
      <c r="BDG92" s="26"/>
      <c r="BDH92" s="26"/>
      <c r="BDI92" s="26"/>
      <c r="BDJ92" s="26"/>
      <c r="BDK92" s="26"/>
      <c r="BDL92" s="26"/>
      <c r="BDM92" s="26"/>
      <c r="BDN92" s="26"/>
      <c r="BDO92" s="26"/>
      <c r="BDP92" s="26"/>
      <c r="BDQ92" s="26"/>
      <c r="BDR92" s="26"/>
      <c r="BDS92" s="26"/>
      <c r="BDT92" s="26"/>
      <c r="BDU92" s="26"/>
      <c r="BDV92" s="26"/>
      <c r="BDW92" s="26"/>
      <c r="BDX92" s="26"/>
      <c r="BDY92" s="26"/>
      <c r="BDZ92" s="26"/>
      <c r="BEA92" s="26"/>
      <c r="BEB92" s="26"/>
      <c r="BEC92" s="26"/>
      <c r="BED92" s="26"/>
      <c r="BEE92" s="26"/>
      <c r="BEF92" s="26"/>
      <c r="BEG92" s="26"/>
      <c r="BEH92" s="26"/>
      <c r="BEI92" s="26"/>
      <c r="BEJ92" s="26"/>
      <c r="BEK92" s="26"/>
      <c r="BEL92" s="26"/>
      <c r="BEM92" s="26"/>
      <c r="BEN92" s="26"/>
      <c r="BEO92" s="26"/>
      <c r="BEP92" s="26"/>
      <c r="BEQ92" s="26"/>
      <c r="BER92" s="26"/>
      <c r="BES92" s="26"/>
      <c r="BET92" s="26"/>
      <c r="BEU92" s="26"/>
      <c r="BEV92" s="26"/>
      <c r="BEW92" s="26"/>
      <c r="BEX92" s="26"/>
      <c r="BEY92" s="26"/>
      <c r="BEZ92" s="26"/>
      <c r="BFA92" s="26"/>
      <c r="BFB92" s="26"/>
      <c r="BFC92" s="26"/>
      <c r="BFD92" s="26"/>
      <c r="BFE92" s="26"/>
      <c r="BFF92" s="26"/>
      <c r="BFG92" s="26"/>
      <c r="BFH92" s="26"/>
      <c r="BFI92" s="26"/>
      <c r="BFJ92" s="26"/>
      <c r="BFK92" s="26"/>
      <c r="BFL92" s="26"/>
      <c r="BFM92" s="26"/>
      <c r="BFN92" s="26"/>
      <c r="BFO92" s="26"/>
      <c r="BFP92" s="26"/>
      <c r="BFQ92" s="26"/>
      <c r="BFR92" s="26"/>
      <c r="BFS92" s="26"/>
      <c r="BFT92" s="26"/>
      <c r="BFU92" s="26"/>
      <c r="BFV92" s="26"/>
      <c r="BFW92" s="26"/>
      <c r="BFX92" s="26"/>
      <c r="BFY92" s="26"/>
      <c r="BFZ92" s="26"/>
      <c r="BGA92" s="26"/>
      <c r="BGB92" s="26"/>
      <c r="BGC92" s="26"/>
      <c r="BGD92" s="26"/>
      <c r="BGE92" s="26"/>
      <c r="BGF92" s="26"/>
      <c r="BGG92" s="26"/>
      <c r="BGH92" s="26"/>
      <c r="BGI92" s="26"/>
      <c r="BGJ92" s="26"/>
      <c r="BGK92" s="26"/>
      <c r="BGL92" s="26"/>
      <c r="BGM92" s="26"/>
      <c r="BGN92" s="26"/>
      <c r="BGO92" s="26"/>
      <c r="BGP92" s="26"/>
      <c r="BGQ92" s="26"/>
      <c r="BGR92" s="26"/>
      <c r="BGS92" s="26"/>
      <c r="BGT92" s="26"/>
      <c r="BGU92" s="26"/>
      <c r="BGV92" s="26"/>
      <c r="BGW92" s="26"/>
      <c r="BGX92" s="26"/>
      <c r="BGY92" s="26"/>
      <c r="BGZ92" s="26"/>
      <c r="BHA92" s="26"/>
      <c r="BHB92" s="26"/>
      <c r="BHC92" s="26"/>
      <c r="BHD92" s="26"/>
      <c r="BHE92" s="26"/>
      <c r="BHF92" s="26"/>
      <c r="BHG92" s="26"/>
      <c r="BHH92" s="26"/>
      <c r="BHI92" s="26"/>
      <c r="BHJ92" s="26"/>
      <c r="BHK92" s="26"/>
      <c r="BHL92" s="26"/>
      <c r="BHM92" s="26"/>
      <c r="BHN92" s="26"/>
      <c r="BHO92" s="26"/>
      <c r="BHP92" s="26"/>
      <c r="BHQ92" s="26"/>
      <c r="BHR92" s="26"/>
      <c r="BHS92" s="26"/>
      <c r="BHT92" s="26"/>
      <c r="BHU92" s="26"/>
      <c r="BHV92" s="26"/>
      <c r="BHW92" s="26"/>
      <c r="BHX92" s="26"/>
      <c r="BHY92" s="26"/>
      <c r="BHZ92" s="26"/>
      <c r="BIA92" s="26"/>
      <c r="BIB92" s="26"/>
      <c r="BIC92" s="26"/>
      <c r="BID92" s="26"/>
      <c r="BIE92" s="26"/>
      <c r="BIF92" s="26"/>
      <c r="BIG92" s="26"/>
      <c r="BIH92" s="26"/>
      <c r="BII92" s="26"/>
      <c r="BIJ92" s="26"/>
      <c r="BIK92" s="26"/>
      <c r="BIL92" s="26"/>
      <c r="BIM92" s="26"/>
      <c r="BIN92" s="26"/>
      <c r="BIO92" s="26"/>
      <c r="BIP92" s="26"/>
      <c r="BIQ92" s="26"/>
      <c r="BIR92" s="26"/>
      <c r="BIS92" s="26"/>
      <c r="BIT92" s="26"/>
      <c r="BIU92" s="26"/>
      <c r="BIV92" s="26"/>
      <c r="BIW92" s="26"/>
      <c r="BIX92" s="26"/>
      <c r="BIY92" s="26"/>
      <c r="BIZ92" s="26"/>
      <c r="BJA92" s="26"/>
      <c r="BJB92" s="26"/>
      <c r="BJC92" s="26"/>
      <c r="BJD92" s="26"/>
      <c r="BJE92" s="26"/>
      <c r="BJF92" s="26"/>
      <c r="BJG92" s="26"/>
      <c r="BJH92" s="26"/>
      <c r="BJI92" s="26"/>
      <c r="BJJ92" s="26"/>
      <c r="BJK92" s="26"/>
      <c r="BJL92" s="26"/>
      <c r="BJM92" s="26"/>
      <c r="BJN92" s="26"/>
      <c r="BJO92" s="26"/>
      <c r="BJP92" s="26"/>
      <c r="BJQ92" s="26"/>
      <c r="BJR92" s="26"/>
      <c r="BJS92" s="26"/>
      <c r="BJT92" s="26"/>
      <c r="BJU92" s="26"/>
      <c r="BJV92" s="26"/>
      <c r="BJW92" s="26"/>
      <c r="BJX92" s="26"/>
      <c r="BJY92" s="26"/>
      <c r="BJZ92" s="26"/>
      <c r="BKA92" s="26"/>
      <c r="BKB92" s="26"/>
      <c r="BKC92" s="26"/>
      <c r="BKD92" s="26"/>
      <c r="BKE92" s="26"/>
      <c r="BKF92" s="26"/>
      <c r="BKG92" s="26"/>
      <c r="BKH92" s="26"/>
      <c r="BKI92" s="26"/>
      <c r="BKJ92" s="26"/>
      <c r="BKK92" s="26"/>
      <c r="BKL92" s="26"/>
      <c r="BKM92" s="26"/>
      <c r="BKN92" s="26"/>
      <c r="BKO92" s="26"/>
      <c r="BKP92" s="26"/>
      <c r="BKQ92" s="26"/>
      <c r="BKR92" s="26"/>
      <c r="BKS92" s="26"/>
      <c r="BKT92" s="26"/>
      <c r="BKU92" s="26"/>
      <c r="BKV92" s="26"/>
      <c r="BKW92" s="26"/>
      <c r="BKX92" s="26"/>
      <c r="BKY92" s="26"/>
      <c r="BKZ92" s="26"/>
      <c r="BLA92" s="26"/>
      <c r="BLB92" s="26"/>
      <c r="BLC92" s="26"/>
      <c r="BLD92" s="26"/>
      <c r="BLE92" s="26"/>
      <c r="BLF92" s="26"/>
      <c r="BLG92" s="26"/>
      <c r="BLH92" s="26"/>
      <c r="BLI92" s="26"/>
      <c r="BLJ92" s="26"/>
      <c r="BLK92" s="26"/>
      <c r="BLL92" s="26"/>
      <c r="BLM92" s="26"/>
      <c r="BLN92" s="26"/>
      <c r="BLO92" s="26"/>
      <c r="BLP92" s="26"/>
      <c r="BLQ92" s="26"/>
      <c r="BLR92" s="26"/>
      <c r="BLS92" s="26"/>
      <c r="BLT92" s="26"/>
      <c r="BLU92" s="26"/>
      <c r="BLV92" s="26"/>
    </row>
    <row r="93" spans="1:1686" s="24" customFormat="1" ht="16.5" customHeight="1">
      <c r="A93" s="92"/>
      <c r="B93" s="93"/>
      <c r="C93" s="115"/>
      <c r="D93" s="84"/>
      <c r="E93" s="84"/>
      <c r="F93" s="56">
        <v>2023</v>
      </c>
      <c r="G93" s="22">
        <f t="shared" si="34"/>
        <v>482.1</v>
      </c>
      <c r="H93" s="27">
        <v>0</v>
      </c>
      <c r="I93" s="27">
        <v>0</v>
      </c>
      <c r="J93" s="27">
        <v>0</v>
      </c>
      <c r="K93" s="27">
        <v>482.1</v>
      </c>
      <c r="L93" s="27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  <c r="AML93" s="26"/>
      <c r="AMM93" s="26"/>
      <c r="AMN93" s="26"/>
      <c r="AMO93" s="26"/>
      <c r="AMP93" s="26"/>
      <c r="AMQ93" s="26"/>
      <c r="AMR93" s="26"/>
      <c r="AMS93" s="26"/>
      <c r="AMT93" s="26"/>
      <c r="AMU93" s="26"/>
      <c r="AMV93" s="26"/>
      <c r="AMW93" s="26"/>
      <c r="AMX93" s="26"/>
      <c r="AMY93" s="26"/>
      <c r="AMZ93" s="26"/>
      <c r="ANA93" s="26"/>
      <c r="ANB93" s="26"/>
      <c r="ANC93" s="26"/>
      <c r="AND93" s="26"/>
      <c r="ANE93" s="26"/>
      <c r="ANF93" s="26"/>
      <c r="ANG93" s="26"/>
      <c r="ANH93" s="26"/>
      <c r="ANI93" s="26"/>
      <c r="ANJ93" s="26"/>
      <c r="ANK93" s="26"/>
      <c r="ANL93" s="26"/>
      <c r="ANM93" s="26"/>
      <c r="ANN93" s="26"/>
      <c r="ANO93" s="26"/>
      <c r="ANP93" s="26"/>
      <c r="ANQ93" s="26"/>
      <c r="ANR93" s="26"/>
      <c r="ANS93" s="26"/>
      <c r="ANT93" s="26"/>
      <c r="ANU93" s="26"/>
      <c r="ANV93" s="26"/>
      <c r="ANW93" s="26"/>
      <c r="ANX93" s="26"/>
      <c r="ANY93" s="26"/>
      <c r="ANZ93" s="26"/>
      <c r="AOA93" s="26"/>
      <c r="AOB93" s="26"/>
      <c r="AOC93" s="26"/>
      <c r="AOD93" s="26"/>
      <c r="AOE93" s="26"/>
      <c r="AOF93" s="26"/>
      <c r="AOG93" s="26"/>
      <c r="AOH93" s="26"/>
      <c r="AOI93" s="26"/>
      <c r="AOJ93" s="26"/>
      <c r="AOK93" s="26"/>
      <c r="AOL93" s="26"/>
      <c r="AOM93" s="26"/>
      <c r="AON93" s="26"/>
      <c r="AOO93" s="26"/>
      <c r="AOP93" s="26"/>
      <c r="AOQ93" s="26"/>
      <c r="AOR93" s="26"/>
      <c r="AOS93" s="26"/>
      <c r="AOT93" s="26"/>
      <c r="AOU93" s="26"/>
      <c r="AOV93" s="26"/>
      <c r="AOW93" s="26"/>
      <c r="AOX93" s="26"/>
      <c r="AOY93" s="26"/>
      <c r="AOZ93" s="26"/>
      <c r="APA93" s="26"/>
      <c r="APB93" s="26"/>
      <c r="APC93" s="26"/>
      <c r="APD93" s="26"/>
      <c r="APE93" s="26"/>
      <c r="APF93" s="26"/>
      <c r="APG93" s="26"/>
      <c r="APH93" s="26"/>
      <c r="API93" s="26"/>
      <c r="APJ93" s="26"/>
      <c r="APK93" s="26"/>
      <c r="APL93" s="26"/>
      <c r="APM93" s="26"/>
      <c r="APN93" s="26"/>
      <c r="APO93" s="26"/>
      <c r="APP93" s="26"/>
      <c r="APQ93" s="26"/>
      <c r="APR93" s="26"/>
      <c r="APS93" s="26"/>
      <c r="APT93" s="26"/>
      <c r="APU93" s="26"/>
      <c r="APV93" s="26"/>
      <c r="APW93" s="26"/>
      <c r="APX93" s="26"/>
      <c r="APY93" s="26"/>
      <c r="APZ93" s="26"/>
      <c r="AQA93" s="26"/>
      <c r="AQB93" s="26"/>
      <c r="AQC93" s="26"/>
      <c r="AQD93" s="26"/>
      <c r="AQE93" s="26"/>
      <c r="AQF93" s="26"/>
      <c r="AQG93" s="26"/>
      <c r="AQH93" s="26"/>
      <c r="AQI93" s="26"/>
      <c r="AQJ93" s="26"/>
      <c r="AQK93" s="26"/>
      <c r="AQL93" s="26"/>
      <c r="AQM93" s="26"/>
      <c r="AQN93" s="26"/>
      <c r="AQO93" s="26"/>
      <c r="AQP93" s="26"/>
      <c r="AQQ93" s="26"/>
      <c r="AQR93" s="26"/>
      <c r="AQS93" s="26"/>
      <c r="AQT93" s="26"/>
      <c r="AQU93" s="26"/>
      <c r="AQV93" s="26"/>
      <c r="AQW93" s="26"/>
      <c r="AQX93" s="26"/>
      <c r="AQY93" s="26"/>
      <c r="AQZ93" s="26"/>
      <c r="ARA93" s="26"/>
      <c r="ARB93" s="26"/>
      <c r="ARC93" s="26"/>
      <c r="ARD93" s="26"/>
      <c r="ARE93" s="26"/>
      <c r="ARF93" s="26"/>
      <c r="ARG93" s="26"/>
      <c r="ARH93" s="26"/>
      <c r="ARI93" s="26"/>
      <c r="ARJ93" s="26"/>
      <c r="ARK93" s="26"/>
      <c r="ARL93" s="26"/>
      <c r="ARM93" s="26"/>
      <c r="ARN93" s="26"/>
      <c r="ARO93" s="26"/>
      <c r="ARP93" s="26"/>
      <c r="ARQ93" s="26"/>
      <c r="ARR93" s="26"/>
      <c r="ARS93" s="26"/>
      <c r="ART93" s="26"/>
      <c r="ARU93" s="26"/>
      <c r="ARV93" s="26"/>
      <c r="ARW93" s="26"/>
      <c r="ARX93" s="26"/>
      <c r="ARY93" s="26"/>
      <c r="ARZ93" s="26"/>
      <c r="ASA93" s="26"/>
      <c r="ASB93" s="26"/>
      <c r="ASC93" s="26"/>
      <c r="ASD93" s="26"/>
      <c r="ASE93" s="26"/>
      <c r="ASF93" s="26"/>
      <c r="ASG93" s="26"/>
      <c r="ASH93" s="26"/>
      <c r="ASI93" s="26"/>
      <c r="ASJ93" s="26"/>
      <c r="ASK93" s="26"/>
      <c r="ASL93" s="26"/>
      <c r="ASM93" s="26"/>
      <c r="ASN93" s="26"/>
      <c r="ASO93" s="26"/>
      <c r="ASP93" s="26"/>
      <c r="ASQ93" s="26"/>
      <c r="ASR93" s="26"/>
      <c r="ASS93" s="26"/>
      <c r="AST93" s="26"/>
      <c r="ASU93" s="26"/>
      <c r="ASV93" s="26"/>
      <c r="ASW93" s="26"/>
      <c r="ASX93" s="26"/>
      <c r="ASY93" s="26"/>
      <c r="ASZ93" s="26"/>
      <c r="ATA93" s="26"/>
      <c r="ATB93" s="26"/>
      <c r="ATC93" s="26"/>
      <c r="ATD93" s="26"/>
      <c r="ATE93" s="26"/>
      <c r="ATF93" s="26"/>
      <c r="ATG93" s="26"/>
      <c r="ATH93" s="26"/>
      <c r="ATI93" s="26"/>
      <c r="ATJ93" s="26"/>
      <c r="ATK93" s="26"/>
      <c r="ATL93" s="26"/>
      <c r="ATM93" s="26"/>
      <c r="ATN93" s="26"/>
      <c r="ATO93" s="26"/>
      <c r="ATP93" s="26"/>
      <c r="ATQ93" s="26"/>
      <c r="ATR93" s="26"/>
      <c r="ATS93" s="26"/>
      <c r="ATT93" s="26"/>
      <c r="ATU93" s="26"/>
      <c r="ATV93" s="26"/>
      <c r="ATW93" s="26"/>
      <c r="ATX93" s="26"/>
      <c r="ATY93" s="26"/>
      <c r="ATZ93" s="26"/>
      <c r="AUA93" s="26"/>
      <c r="AUB93" s="26"/>
      <c r="AUC93" s="26"/>
      <c r="AUD93" s="26"/>
      <c r="AUE93" s="26"/>
      <c r="AUF93" s="26"/>
      <c r="AUG93" s="26"/>
      <c r="AUH93" s="26"/>
      <c r="AUI93" s="26"/>
      <c r="AUJ93" s="26"/>
      <c r="AUK93" s="26"/>
      <c r="AUL93" s="26"/>
      <c r="AUM93" s="26"/>
      <c r="AUN93" s="26"/>
      <c r="AUO93" s="26"/>
      <c r="AUP93" s="26"/>
      <c r="AUQ93" s="26"/>
      <c r="AUR93" s="26"/>
      <c r="AUS93" s="26"/>
      <c r="AUT93" s="26"/>
      <c r="AUU93" s="26"/>
      <c r="AUV93" s="26"/>
      <c r="AUW93" s="26"/>
      <c r="AUX93" s="26"/>
      <c r="AUY93" s="26"/>
      <c r="AUZ93" s="26"/>
      <c r="AVA93" s="26"/>
      <c r="AVB93" s="26"/>
      <c r="AVC93" s="26"/>
      <c r="AVD93" s="26"/>
      <c r="AVE93" s="26"/>
      <c r="AVF93" s="26"/>
      <c r="AVG93" s="26"/>
      <c r="AVH93" s="26"/>
      <c r="AVI93" s="26"/>
      <c r="AVJ93" s="26"/>
      <c r="AVK93" s="26"/>
      <c r="AVL93" s="26"/>
      <c r="AVM93" s="26"/>
      <c r="AVN93" s="26"/>
      <c r="AVO93" s="26"/>
      <c r="AVP93" s="26"/>
      <c r="AVQ93" s="26"/>
      <c r="AVR93" s="26"/>
      <c r="AVS93" s="26"/>
      <c r="AVT93" s="26"/>
      <c r="AVU93" s="26"/>
      <c r="AVV93" s="26"/>
      <c r="AVW93" s="26"/>
      <c r="AVX93" s="26"/>
      <c r="AVY93" s="26"/>
      <c r="AVZ93" s="26"/>
      <c r="AWA93" s="26"/>
      <c r="AWB93" s="26"/>
      <c r="AWC93" s="26"/>
      <c r="AWD93" s="26"/>
      <c r="AWE93" s="26"/>
      <c r="AWF93" s="26"/>
      <c r="AWG93" s="26"/>
      <c r="AWH93" s="26"/>
      <c r="AWI93" s="26"/>
      <c r="AWJ93" s="26"/>
      <c r="AWK93" s="26"/>
      <c r="AWL93" s="26"/>
      <c r="AWM93" s="26"/>
      <c r="AWN93" s="26"/>
      <c r="AWO93" s="26"/>
      <c r="AWP93" s="26"/>
      <c r="AWQ93" s="26"/>
      <c r="AWR93" s="26"/>
      <c r="AWS93" s="26"/>
      <c r="AWT93" s="26"/>
      <c r="AWU93" s="26"/>
      <c r="AWV93" s="26"/>
      <c r="AWW93" s="26"/>
      <c r="AWX93" s="26"/>
      <c r="AWY93" s="26"/>
      <c r="AWZ93" s="26"/>
      <c r="AXA93" s="26"/>
      <c r="AXB93" s="26"/>
      <c r="AXC93" s="26"/>
      <c r="AXD93" s="26"/>
      <c r="AXE93" s="26"/>
      <c r="AXF93" s="26"/>
      <c r="AXG93" s="26"/>
      <c r="AXH93" s="26"/>
      <c r="AXI93" s="26"/>
      <c r="AXJ93" s="26"/>
      <c r="AXK93" s="26"/>
      <c r="AXL93" s="26"/>
      <c r="AXM93" s="26"/>
      <c r="AXN93" s="26"/>
      <c r="AXO93" s="26"/>
      <c r="AXP93" s="26"/>
      <c r="AXQ93" s="26"/>
      <c r="AXR93" s="26"/>
      <c r="AXS93" s="26"/>
      <c r="AXT93" s="26"/>
      <c r="AXU93" s="26"/>
      <c r="AXV93" s="26"/>
      <c r="AXW93" s="26"/>
      <c r="AXX93" s="26"/>
      <c r="AXY93" s="26"/>
      <c r="AXZ93" s="26"/>
      <c r="AYA93" s="26"/>
      <c r="AYB93" s="26"/>
      <c r="AYC93" s="26"/>
      <c r="AYD93" s="26"/>
      <c r="AYE93" s="26"/>
      <c r="AYF93" s="26"/>
      <c r="AYG93" s="26"/>
      <c r="AYH93" s="26"/>
      <c r="AYI93" s="26"/>
      <c r="AYJ93" s="26"/>
      <c r="AYK93" s="26"/>
      <c r="AYL93" s="26"/>
      <c r="AYM93" s="26"/>
      <c r="AYN93" s="26"/>
      <c r="AYO93" s="26"/>
      <c r="AYP93" s="26"/>
      <c r="AYQ93" s="26"/>
      <c r="AYR93" s="26"/>
      <c r="AYS93" s="26"/>
      <c r="AYT93" s="26"/>
      <c r="AYU93" s="26"/>
      <c r="AYV93" s="26"/>
      <c r="AYW93" s="26"/>
      <c r="AYX93" s="26"/>
      <c r="AYY93" s="26"/>
      <c r="AYZ93" s="26"/>
      <c r="AZA93" s="26"/>
      <c r="AZB93" s="26"/>
      <c r="AZC93" s="26"/>
      <c r="AZD93" s="26"/>
      <c r="AZE93" s="26"/>
      <c r="AZF93" s="26"/>
      <c r="AZG93" s="26"/>
      <c r="AZH93" s="26"/>
      <c r="AZI93" s="26"/>
      <c r="AZJ93" s="26"/>
      <c r="AZK93" s="26"/>
      <c r="AZL93" s="26"/>
      <c r="AZM93" s="26"/>
      <c r="AZN93" s="26"/>
      <c r="AZO93" s="26"/>
      <c r="AZP93" s="26"/>
      <c r="AZQ93" s="26"/>
      <c r="AZR93" s="26"/>
      <c r="AZS93" s="26"/>
      <c r="AZT93" s="26"/>
      <c r="AZU93" s="26"/>
      <c r="AZV93" s="26"/>
      <c r="AZW93" s="26"/>
      <c r="AZX93" s="26"/>
      <c r="AZY93" s="26"/>
      <c r="AZZ93" s="26"/>
      <c r="BAA93" s="26"/>
      <c r="BAB93" s="26"/>
      <c r="BAC93" s="26"/>
      <c r="BAD93" s="26"/>
      <c r="BAE93" s="26"/>
      <c r="BAF93" s="26"/>
      <c r="BAG93" s="26"/>
      <c r="BAH93" s="26"/>
      <c r="BAI93" s="26"/>
      <c r="BAJ93" s="26"/>
      <c r="BAK93" s="26"/>
      <c r="BAL93" s="26"/>
      <c r="BAM93" s="26"/>
      <c r="BAN93" s="26"/>
      <c r="BAO93" s="26"/>
      <c r="BAP93" s="26"/>
      <c r="BAQ93" s="26"/>
      <c r="BAR93" s="26"/>
      <c r="BAS93" s="26"/>
      <c r="BAT93" s="26"/>
      <c r="BAU93" s="26"/>
      <c r="BAV93" s="26"/>
      <c r="BAW93" s="26"/>
      <c r="BAX93" s="26"/>
      <c r="BAY93" s="26"/>
      <c r="BAZ93" s="26"/>
      <c r="BBA93" s="26"/>
      <c r="BBB93" s="26"/>
      <c r="BBC93" s="26"/>
      <c r="BBD93" s="26"/>
      <c r="BBE93" s="26"/>
      <c r="BBF93" s="26"/>
      <c r="BBG93" s="26"/>
      <c r="BBH93" s="26"/>
      <c r="BBI93" s="26"/>
      <c r="BBJ93" s="26"/>
      <c r="BBK93" s="26"/>
      <c r="BBL93" s="26"/>
      <c r="BBM93" s="26"/>
      <c r="BBN93" s="26"/>
      <c r="BBO93" s="26"/>
      <c r="BBP93" s="26"/>
      <c r="BBQ93" s="26"/>
      <c r="BBR93" s="26"/>
      <c r="BBS93" s="26"/>
      <c r="BBT93" s="26"/>
      <c r="BBU93" s="26"/>
      <c r="BBV93" s="26"/>
      <c r="BBW93" s="26"/>
      <c r="BBX93" s="26"/>
      <c r="BBY93" s="26"/>
      <c r="BBZ93" s="26"/>
      <c r="BCA93" s="26"/>
      <c r="BCB93" s="26"/>
      <c r="BCC93" s="26"/>
      <c r="BCD93" s="26"/>
      <c r="BCE93" s="26"/>
      <c r="BCF93" s="26"/>
      <c r="BCG93" s="26"/>
      <c r="BCH93" s="26"/>
      <c r="BCI93" s="26"/>
      <c r="BCJ93" s="26"/>
      <c r="BCK93" s="26"/>
      <c r="BCL93" s="26"/>
      <c r="BCM93" s="26"/>
      <c r="BCN93" s="26"/>
      <c r="BCO93" s="26"/>
      <c r="BCP93" s="26"/>
      <c r="BCQ93" s="26"/>
      <c r="BCR93" s="26"/>
      <c r="BCS93" s="26"/>
      <c r="BCT93" s="26"/>
      <c r="BCU93" s="26"/>
      <c r="BCV93" s="26"/>
      <c r="BCW93" s="26"/>
      <c r="BCX93" s="26"/>
      <c r="BCY93" s="26"/>
      <c r="BCZ93" s="26"/>
      <c r="BDA93" s="26"/>
      <c r="BDB93" s="26"/>
      <c r="BDC93" s="26"/>
      <c r="BDD93" s="26"/>
      <c r="BDE93" s="26"/>
      <c r="BDF93" s="26"/>
      <c r="BDG93" s="26"/>
      <c r="BDH93" s="26"/>
      <c r="BDI93" s="26"/>
      <c r="BDJ93" s="26"/>
      <c r="BDK93" s="26"/>
      <c r="BDL93" s="26"/>
      <c r="BDM93" s="26"/>
      <c r="BDN93" s="26"/>
      <c r="BDO93" s="26"/>
      <c r="BDP93" s="26"/>
      <c r="BDQ93" s="26"/>
      <c r="BDR93" s="26"/>
      <c r="BDS93" s="26"/>
      <c r="BDT93" s="26"/>
      <c r="BDU93" s="26"/>
      <c r="BDV93" s="26"/>
      <c r="BDW93" s="26"/>
      <c r="BDX93" s="26"/>
      <c r="BDY93" s="26"/>
      <c r="BDZ93" s="26"/>
      <c r="BEA93" s="26"/>
      <c r="BEB93" s="26"/>
      <c r="BEC93" s="26"/>
      <c r="BED93" s="26"/>
      <c r="BEE93" s="26"/>
      <c r="BEF93" s="26"/>
      <c r="BEG93" s="26"/>
      <c r="BEH93" s="26"/>
      <c r="BEI93" s="26"/>
      <c r="BEJ93" s="26"/>
      <c r="BEK93" s="26"/>
      <c r="BEL93" s="26"/>
      <c r="BEM93" s="26"/>
      <c r="BEN93" s="26"/>
      <c r="BEO93" s="26"/>
      <c r="BEP93" s="26"/>
      <c r="BEQ93" s="26"/>
      <c r="BER93" s="26"/>
      <c r="BES93" s="26"/>
      <c r="BET93" s="26"/>
      <c r="BEU93" s="26"/>
      <c r="BEV93" s="26"/>
      <c r="BEW93" s="26"/>
      <c r="BEX93" s="26"/>
      <c r="BEY93" s="26"/>
      <c r="BEZ93" s="26"/>
      <c r="BFA93" s="26"/>
      <c r="BFB93" s="26"/>
      <c r="BFC93" s="26"/>
      <c r="BFD93" s="26"/>
      <c r="BFE93" s="26"/>
      <c r="BFF93" s="26"/>
      <c r="BFG93" s="26"/>
      <c r="BFH93" s="26"/>
      <c r="BFI93" s="26"/>
      <c r="BFJ93" s="26"/>
      <c r="BFK93" s="26"/>
      <c r="BFL93" s="26"/>
      <c r="BFM93" s="26"/>
      <c r="BFN93" s="26"/>
      <c r="BFO93" s="26"/>
      <c r="BFP93" s="26"/>
      <c r="BFQ93" s="26"/>
      <c r="BFR93" s="26"/>
      <c r="BFS93" s="26"/>
      <c r="BFT93" s="26"/>
      <c r="BFU93" s="26"/>
      <c r="BFV93" s="26"/>
      <c r="BFW93" s="26"/>
      <c r="BFX93" s="26"/>
      <c r="BFY93" s="26"/>
      <c r="BFZ93" s="26"/>
      <c r="BGA93" s="26"/>
      <c r="BGB93" s="26"/>
      <c r="BGC93" s="26"/>
      <c r="BGD93" s="26"/>
      <c r="BGE93" s="26"/>
      <c r="BGF93" s="26"/>
      <c r="BGG93" s="26"/>
      <c r="BGH93" s="26"/>
      <c r="BGI93" s="26"/>
      <c r="BGJ93" s="26"/>
      <c r="BGK93" s="26"/>
      <c r="BGL93" s="26"/>
      <c r="BGM93" s="26"/>
      <c r="BGN93" s="26"/>
      <c r="BGO93" s="26"/>
      <c r="BGP93" s="26"/>
      <c r="BGQ93" s="26"/>
      <c r="BGR93" s="26"/>
      <c r="BGS93" s="26"/>
      <c r="BGT93" s="26"/>
      <c r="BGU93" s="26"/>
      <c r="BGV93" s="26"/>
      <c r="BGW93" s="26"/>
      <c r="BGX93" s="26"/>
      <c r="BGY93" s="26"/>
      <c r="BGZ93" s="26"/>
      <c r="BHA93" s="26"/>
      <c r="BHB93" s="26"/>
      <c r="BHC93" s="26"/>
      <c r="BHD93" s="26"/>
      <c r="BHE93" s="26"/>
      <c r="BHF93" s="26"/>
      <c r="BHG93" s="26"/>
      <c r="BHH93" s="26"/>
      <c r="BHI93" s="26"/>
      <c r="BHJ93" s="26"/>
      <c r="BHK93" s="26"/>
      <c r="BHL93" s="26"/>
      <c r="BHM93" s="26"/>
      <c r="BHN93" s="26"/>
      <c r="BHO93" s="26"/>
      <c r="BHP93" s="26"/>
      <c r="BHQ93" s="26"/>
      <c r="BHR93" s="26"/>
      <c r="BHS93" s="26"/>
      <c r="BHT93" s="26"/>
      <c r="BHU93" s="26"/>
      <c r="BHV93" s="26"/>
      <c r="BHW93" s="26"/>
      <c r="BHX93" s="26"/>
      <c r="BHY93" s="26"/>
      <c r="BHZ93" s="26"/>
      <c r="BIA93" s="26"/>
      <c r="BIB93" s="26"/>
      <c r="BIC93" s="26"/>
      <c r="BID93" s="26"/>
      <c r="BIE93" s="26"/>
      <c r="BIF93" s="26"/>
      <c r="BIG93" s="26"/>
      <c r="BIH93" s="26"/>
      <c r="BII93" s="26"/>
      <c r="BIJ93" s="26"/>
      <c r="BIK93" s="26"/>
      <c r="BIL93" s="26"/>
      <c r="BIM93" s="26"/>
      <c r="BIN93" s="26"/>
      <c r="BIO93" s="26"/>
      <c r="BIP93" s="26"/>
      <c r="BIQ93" s="26"/>
      <c r="BIR93" s="26"/>
      <c r="BIS93" s="26"/>
      <c r="BIT93" s="26"/>
      <c r="BIU93" s="26"/>
      <c r="BIV93" s="26"/>
      <c r="BIW93" s="26"/>
      <c r="BIX93" s="26"/>
      <c r="BIY93" s="26"/>
      <c r="BIZ93" s="26"/>
      <c r="BJA93" s="26"/>
      <c r="BJB93" s="26"/>
      <c r="BJC93" s="26"/>
      <c r="BJD93" s="26"/>
      <c r="BJE93" s="26"/>
      <c r="BJF93" s="26"/>
      <c r="BJG93" s="26"/>
      <c r="BJH93" s="26"/>
      <c r="BJI93" s="26"/>
      <c r="BJJ93" s="26"/>
      <c r="BJK93" s="26"/>
      <c r="BJL93" s="26"/>
      <c r="BJM93" s="26"/>
      <c r="BJN93" s="26"/>
      <c r="BJO93" s="26"/>
      <c r="BJP93" s="26"/>
      <c r="BJQ93" s="26"/>
      <c r="BJR93" s="26"/>
      <c r="BJS93" s="26"/>
      <c r="BJT93" s="26"/>
      <c r="BJU93" s="26"/>
      <c r="BJV93" s="26"/>
      <c r="BJW93" s="26"/>
      <c r="BJX93" s="26"/>
      <c r="BJY93" s="26"/>
      <c r="BJZ93" s="26"/>
      <c r="BKA93" s="26"/>
      <c r="BKB93" s="26"/>
      <c r="BKC93" s="26"/>
      <c r="BKD93" s="26"/>
      <c r="BKE93" s="26"/>
      <c r="BKF93" s="26"/>
      <c r="BKG93" s="26"/>
      <c r="BKH93" s="26"/>
      <c r="BKI93" s="26"/>
      <c r="BKJ93" s="26"/>
      <c r="BKK93" s="26"/>
      <c r="BKL93" s="26"/>
      <c r="BKM93" s="26"/>
      <c r="BKN93" s="26"/>
      <c r="BKO93" s="26"/>
      <c r="BKP93" s="26"/>
      <c r="BKQ93" s="26"/>
      <c r="BKR93" s="26"/>
      <c r="BKS93" s="26"/>
      <c r="BKT93" s="26"/>
      <c r="BKU93" s="26"/>
      <c r="BKV93" s="26"/>
      <c r="BKW93" s="26"/>
      <c r="BKX93" s="26"/>
      <c r="BKY93" s="26"/>
      <c r="BKZ93" s="26"/>
      <c r="BLA93" s="26"/>
      <c r="BLB93" s="26"/>
      <c r="BLC93" s="26"/>
      <c r="BLD93" s="26"/>
      <c r="BLE93" s="26"/>
      <c r="BLF93" s="26"/>
      <c r="BLG93" s="26"/>
      <c r="BLH93" s="26"/>
      <c r="BLI93" s="26"/>
      <c r="BLJ93" s="26"/>
      <c r="BLK93" s="26"/>
      <c r="BLL93" s="26"/>
      <c r="BLM93" s="26"/>
      <c r="BLN93" s="26"/>
      <c r="BLO93" s="26"/>
      <c r="BLP93" s="26"/>
      <c r="BLQ93" s="26"/>
      <c r="BLR93" s="26"/>
      <c r="BLS93" s="26"/>
      <c r="BLT93" s="26"/>
      <c r="BLU93" s="26"/>
      <c r="BLV93" s="26"/>
    </row>
    <row r="94" spans="1:1686" s="24" customFormat="1" ht="16.5" customHeight="1">
      <c r="A94" s="92"/>
      <c r="B94" s="93"/>
      <c r="C94" s="115"/>
      <c r="D94" s="84"/>
      <c r="E94" s="84"/>
      <c r="F94" s="56">
        <v>2024</v>
      </c>
      <c r="G94" s="22">
        <f t="shared" si="34"/>
        <v>501.4</v>
      </c>
      <c r="H94" s="27">
        <v>0</v>
      </c>
      <c r="I94" s="27">
        <v>0</v>
      </c>
      <c r="J94" s="27">
        <v>0</v>
      </c>
      <c r="K94" s="27">
        <v>501.4</v>
      </c>
      <c r="L94" s="27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  <c r="APK94" s="26"/>
      <c r="APL94" s="26"/>
      <c r="APM94" s="26"/>
      <c r="APN94" s="26"/>
      <c r="APO94" s="26"/>
      <c r="APP94" s="26"/>
      <c r="APQ94" s="26"/>
      <c r="APR94" s="26"/>
      <c r="APS94" s="26"/>
      <c r="APT94" s="26"/>
      <c r="APU94" s="26"/>
      <c r="APV94" s="26"/>
      <c r="APW94" s="26"/>
      <c r="APX94" s="26"/>
      <c r="APY94" s="26"/>
      <c r="APZ94" s="26"/>
      <c r="AQA94" s="26"/>
      <c r="AQB94" s="26"/>
      <c r="AQC94" s="26"/>
      <c r="AQD94" s="26"/>
      <c r="AQE94" s="26"/>
      <c r="AQF94" s="26"/>
      <c r="AQG94" s="26"/>
      <c r="AQH94" s="26"/>
      <c r="AQI94" s="26"/>
      <c r="AQJ94" s="26"/>
      <c r="AQK94" s="26"/>
      <c r="AQL94" s="26"/>
      <c r="AQM94" s="26"/>
      <c r="AQN94" s="26"/>
      <c r="AQO94" s="26"/>
      <c r="AQP94" s="26"/>
      <c r="AQQ94" s="26"/>
      <c r="AQR94" s="26"/>
      <c r="AQS94" s="26"/>
      <c r="AQT94" s="26"/>
      <c r="AQU94" s="26"/>
      <c r="AQV94" s="26"/>
      <c r="AQW94" s="26"/>
      <c r="AQX94" s="26"/>
      <c r="AQY94" s="26"/>
      <c r="AQZ94" s="26"/>
      <c r="ARA94" s="26"/>
      <c r="ARB94" s="26"/>
      <c r="ARC94" s="26"/>
      <c r="ARD94" s="26"/>
      <c r="ARE94" s="26"/>
      <c r="ARF94" s="26"/>
      <c r="ARG94" s="26"/>
      <c r="ARH94" s="26"/>
      <c r="ARI94" s="26"/>
      <c r="ARJ94" s="26"/>
      <c r="ARK94" s="26"/>
      <c r="ARL94" s="26"/>
      <c r="ARM94" s="26"/>
      <c r="ARN94" s="26"/>
      <c r="ARO94" s="26"/>
      <c r="ARP94" s="26"/>
      <c r="ARQ94" s="26"/>
      <c r="ARR94" s="26"/>
      <c r="ARS94" s="26"/>
      <c r="ART94" s="26"/>
      <c r="ARU94" s="26"/>
      <c r="ARV94" s="26"/>
      <c r="ARW94" s="26"/>
      <c r="ARX94" s="26"/>
      <c r="ARY94" s="26"/>
      <c r="ARZ94" s="26"/>
      <c r="ASA94" s="26"/>
      <c r="ASB94" s="26"/>
      <c r="ASC94" s="26"/>
      <c r="ASD94" s="26"/>
      <c r="ASE94" s="26"/>
      <c r="ASF94" s="26"/>
      <c r="ASG94" s="26"/>
      <c r="ASH94" s="26"/>
      <c r="ASI94" s="26"/>
      <c r="ASJ94" s="26"/>
      <c r="ASK94" s="26"/>
      <c r="ASL94" s="26"/>
      <c r="ASM94" s="26"/>
      <c r="ASN94" s="26"/>
      <c r="ASO94" s="26"/>
      <c r="ASP94" s="26"/>
      <c r="ASQ94" s="26"/>
      <c r="ASR94" s="26"/>
      <c r="ASS94" s="26"/>
      <c r="AST94" s="26"/>
      <c r="ASU94" s="26"/>
      <c r="ASV94" s="26"/>
      <c r="ASW94" s="26"/>
      <c r="ASX94" s="26"/>
      <c r="ASY94" s="26"/>
      <c r="ASZ94" s="26"/>
      <c r="ATA94" s="26"/>
      <c r="ATB94" s="26"/>
      <c r="ATC94" s="26"/>
      <c r="ATD94" s="26"/>
      <c r="ATE94" s="26"/>
      <c r="ATF94" s="26"/>
      <c r="ATG94" s="26"/>
      <c r="ATH94" s="26"/>
      <c r="ATI94" s="26"/>
      <c r="ATJ94" s="26"/>
      <c r="ATK94" s="26"/>
      <c r="ATL94" s="26"/>
      <c r="ATM94" s="26"/>
      <c r="ATN94" s="26"/>
      <c r="ATO94" s="26"/>
      <c r="ATP94" s="26"/>
      <c r="ATQ94" s="26"/>
      <c r="ATR94" s="26"/>
      <c r="ATS94" s="26"/>
      <c r="ATT94" s="26"/>
      <c r="ATU94" s="26"/>
      <c r="ATV94" s="26"/>
      <c r="ATW94" s="26"/>
      <c r="ATX94" s="26"/>
      <c r="ATY94" s="26"/>
      <c r="ATZ94" s="26"/>
      <c r="AUA94" s="26"/>
      <c r="AUB94" s="26"/>
      <c r="AUC94" s="26"/>
      <c r="AUD94" s="26"/>
      <c r="AUE94" s="26"/>
      <c r="AUF94" s="26"/>
      <c r="AUG94" s="26"/>
      <c r="AUH94" s="26"/>
      <c r="AUI94" s="26"/>
      <c r="AUJ94" s="26"/>
      <c r="AUK94" s="26"/>
      <c r="AUL94" s="26"/>
      <c r="AUM94" s="26"/>
      <c r="AUN94" s="26"/>
      <c r="AUO94" s="26"/>
      <c r="AUP94" s="26"/>
      <c r="AUQ94" s="26"/>
      <c r="AUR94" s="26"/>
      <c r="AUS94" s="26"/>
      <c r="AUT94" s="26"/>
      <c r="AUU94" s="26"/>
      <c r="AUV94" s="26"/>
      <c r="AUW94" s="26"/>
      <c r="AUX94" s="26"/>
      <c r="AUY94" s="26"/>
      <c r="AUZ94" s="26"/>
      <c r="AVA94" s="26"/>
      <c r="AVB94" s="26"/>
      <c r="AVC94" s="26"/>
      <c r="AVD94" s="26"/>
      <c r="AVE94" s="26"/>
      <c r="AVF94" s="26"/>
      <c r="AVG94" s="26"/>
      <c r="AVH94" s="26"/>
      <c r="AVI94" s="26"/>
      <c r="AVJ94" s="26"/>
      <c r="AVK94" s="26"/>
      <c r="AVL94" s="26"/>
      <c r="AVM94" s="26"/>
      <c r="AVN94" s="26"/>
      <c r="AVO94" s="26"/>
      <c r="AVP94" s="26"/>
      <c r="AVQ94" s="26"/>
      <c r="AVR94" s="26"/>
      <c r="AVS94" s="26"/>
      <c r="AVT94" s="26"/>
      <c r="AVU94" s="26"/>
      <c r="AVV94" s="26"/>
      <c r="AVW94" s="26"/>
      <c r="AVX94" s="26"/>
      <c r="AVY94" s="26"/>
      <c r="AVZ94" s="26"/>
      <c r="AWA94" s="26"/>
      <c r="AWB94" s="26"/>
      <c r="AWC94" s="26"/>
      <c r="AWD94" s="26"/>
      <c r="AWE94" s="26"/>
      <c r="AWF94" s="26"/>
      <c r="AWG94" s="26"/>
      <c r="AWH94" s="26"/>
      <c r="AWI94" s="26"/>
      <c r="AWJ94" s="26"/>
      <c r="AWK94" s="26"/>
      <c r="AWL94" s="26"/>
      <c r="AWM94" s="26"/>
      <c r="AWN94" s="26"/>
      <c r="AWO94" s="26"/>
      <c r="AWP94" s="26"/>
      <c r="AWQ94" s="26"/>
      <c r="AWR94" s="26"/>
      <c r="AWS94" s="26"/>
      <c r="AWT94" s="26"/>
      <c r="AWU94" s="26"/>
      <c r="AWV94" s="26"/>
      <c r="AWW94" s="26"/>
      <c r="AWX94" s="26"/>
      <c r="AWY94" s="26"/>
      <c r="AWZ94" s="26"/>
      <c r="AXA94" s="26"/>
      <c r="AXB94" s="26"/>
      <c r="AXC94" s="26"/>
      <c r="AXD94" s="26"/>
      <c r="AXE94" s="26"/>
      <c r="AXF94" s="26"/>
      <c r="AXG94" s="26"/>
      <c r="AXH94" s="26"/>
      <c r="AXI94" s="26"/>
      <c r="AXJ94" s="26"/>
      <c r="AXK94" s="26"/>
      <c r="AXL94" s="26"/>
      <c r="AXM94" s="26"/>
      <c r="AXN94" s="26"/>
      <c r="AXO94" s="26"/>
      <c r="AXP94" s="26"/>
      <c r="AXQ94" s="26"/>
      <c r="AXR94" s="26"/>
      <c r="AXS94" s="26"/>
      <c r="AXT94" s="26"/>
      <c r="AXU94" s="26"/>
      <c r="AXV94" s="26"/>
      <c r="AXW94" s="26"/>
      <c r="AXX94" s="26"/>
      <c r="AXY94" s="26"/>
      <c r="AXZ94" s="26"/>
      <c r="AYA94" s="26"/>
      <c r="AYB94" s="26"/>
      <c r="AYC94" s="26"/>
      <c r="AYD94" s="26"/>
      <c r="AYE94" s="26"/>
      <c r="AYF94" s="26"/>
      <c r="AYG94" s="26"/>
      <c r="AYH94" s="26"/>
      <c r="AYI94" s="26"/>
      <c r="AYJ94" s="26"/>
      <c r="AYK94" s="26"/>
      <c r="AYL94" s="26"/>
      <c r="AYM94" s="26"/>
      <c r="AYN94" s="26"/>
      <c r="AYO94" s="26"/>
      <c r="AYP94" s="26"/>
      <c r="AYQ94" s="26"/>
      <c r="AYR94" s="26"/>
      <c r="AYS94" s="26"/>
      <c r="AYT94" s="26"/>
      <c r="AYU94" s="26"/>
      <c r="AYV94" s="26"/>
      <c r="AYW94" s="26"/>
      <c r="AYX94" s="26"/>
      <c r="AYY94" s="26"/>
      <c r="AYZ94" s="26"/>
      <c r="AZA94" s="26"/>
      <c r="AZB94" s="26"/>
      <c r="AZC94" s="26"/>
      <c r="AZD94" s="26"/>
      <c r="AZE94" s="26"/>
      <c r="AZF94" s="26"/>
      <c r="AZG94" s="26"/>
      <c r="AZH94" s="26"/>
      <c r="AZI94" s="26"/>
      <c r="AZJ94" s="26"/>
      <c r="AZK94" s="26"/>
      <c r="AZL94" s="26"/>
      <c r="AZM94" s="26"/>
      <c r="AZN94" s="26"/>
      <c r="AZO94" s="26"/>
      <c r="AZP94" s="26"/>
      <c r="AZQ94" s="26"/>
      <c r="AZR94" s="26"/>
      <c r="AZS94" s="26"/>
      <c r="AZT94" s="26"/>
      <c r="AZU94" s="26"/>
      <c r="AZV94" s="26"/>
      <c r="AZW94" s="26"/>
      <c r="AZX94" s="26"/>
      <c r="AZY94" s="26"/>
      <c r="AZZ94" s="26"/>
      <c r="BAA94" s="26"/>
      <c r="BAB94" s="26"/>
      <c r="BAC94" s="26"/>
      <c r="BAD94" s="26"/>
      <c r="BAE94" s="26"/>
      <c r="BAF94" s="26"/>
      <c r="BAG94" s="26"/>
      <c r="BAH94" s="26"/>
      <c r="BAI94" s="26"/>
      <c r="BAJ94" s="26"/>
      <c r="BAK94" s="26"/>
      <c r="BAL94" s="26"/>
      <c r="BAM94" s="26"/>
      <c r="BAN94" s="26"/>
      <c r="BAO94" s="26"/>
      <c r="BAP94" s="26"/>
      <c r="BAQ94" s="26"/>
      <c r="BAR94" s="26"/>
      <c r="BAS94" s="26"/>
      <c r="BAT94" s="26"/>
      <c r="BAU94" s="26"/>
      <c r="BAV94" s="26"/>
      <c r="BAW94" s="26"/>
      <c r="BAX94" s="26"/>
      <c r="BAY94" s="26"/>
      <c r="BAZ94" s="26"/>
      <c r="BBA94" s="26"/>
      <c r="BBB94" s="26"/>
      <c r="BBC94" s="26"/>
      <c r="BBD94" s="26"/>
      <c r="BBE94" s="26"/>
      <c r="BBF94" s="26"/>
      <c r="BBG94" s="26"/>
      <c r="BBH94" s="26"/>
      <c r="BBI94" s="26"/>
      <c r="BBJ94" s="26"/>
      <c r="BBK94" s="26"/>
      <c r="BBL94" s="26"/>
      <c r="BBM94" s="26"/>
      <c r="BBN94" s="26"/>
      <c r="BBO94" s="26"/>
      <c r="BBP94" s="26"/>
      <c r="BBQ94" s="26"/>
      <c r="BBR94" s="26"/>
      <c r="BBS94" s="26"/>
      <c r="BBT94" s="26"/>
      <c r="BBU94" s="26"/>
      <c r="BBV94" s="26"/>
      <c r="BBW94" s="26"/>
      <c r="BBX94" s="26"/>
      <c r="BBY94" s="26"/>
      <c r="BBZ94" s="26"/>
      <c r="BCA94" s="26"/>
      <c r="BCB94" s="26"/>
      <c r="BCC94" s="26"/>
      <c r="BCD94" s="26"/>
      <c r="BCE94" s="26"/>
      <c r="BCF94" s="26"/>
      <c r="BCG94" s="26"/>
      <c r="BCH94" s="26"/>
      <c r="BCI94" s="26"/>
      <c r="BCJ94" s="26"/>
      <c r="BCK94" s="26"/>
      <c r="BCL94" s="26"/>
      <c r="BCM94" s="26"/>
      <c r="BCN94" s="26"/>
      <c r="BCO94" s="26"/>
      <c r="BCP94" s="26"/>
      <c r="BCQ94" s="26"/>
      <c r="BCR94" s="26"/>
      <c r="BCS94" s="26"/>
      <c r="BCT94" s="26"/>
      <c r="BCU94" s="26"/>
      <c r="BCV94" s="26"/>
      <c r="BCW94" s="26"/>
      <c r="BCX94" s="26"/>
      <c r="BCY94" s="26"/>
      <c r="BCZ94" s="26"/>
      <c r="BDA94" s="26"/>
      <c r="BDB94" s="26"/>
      <c r="BDC94" s="26"/>
      <c r="BDD94" s="26"/>
      <c r="BDE94" s="26"/>
      <c r="BDF94" s="26"/>
      <c r="BDG94" s="26"/>
      <c r="BDH94" s="26"/>
      <c r="BDI94" s="26"/>
      <c r="BDJ94" s="26"/>
      <c r="BDK94" s="26"/>
      <c r="BDL94" s="26"/>
      <c r="BDM94" s="26"/>
      <c r="BDN94" s="26"/>
      <c r="BDO94" s="26"/>
      <c r="BDP94" s="26"/>
      <c r="BDQ94" s="26"/>
      <c r="BDR94" s="26"/>
      <c r="BDS94" s="26"/>
      <c r="BDT94" s="26"/>
      <c r="BDU94" s="26"/>
      <c r="BDV94" s="26"/>
      <c r="BDW94" s="26"/>
      <c r="BDX94" s="26"/>
      <c r="BDY94" s="26"/>
      <c r="BDZ94" s="26"/>
      <c r="BEA94" s="26"/>
      <c r="BEB94" s="26"/>
      <c r="BEC94" s="26"/>
      <c r="BED94" s="26"/>
      <c r="BEE94" s="26"/>
      <c r="BEF94" s="26"/>
      <c r="BEG94" s="26"/>
      <c r="BEH94" s="26"/>
      <c r="BEI94" s="26"/>
      <c r="BEJ94" s="26"/>
      <c r="BEK94" s="26"/>
      <c r="BEL94" s="26"/>
      <c r="BEM94" s="26"/>
      <c r="BEN94" s="26"/>
      <c r="BEO94" s="26"/>
      <c r="BEP94" s="26"/>
      <c r="BEQ94" s="26"/>
      <c r="BER94" s="26"/>
      <c r="BES94" s="26"/>
      <c r="BET94" s="26"/>
      <c r="BEU94" s="26"/>
      <c r="BEV94" s="26"/>
      <c r="BEW94" s="26"/>
      <c r="BEX94" s="26"/>
      <c r="BEY94" s="26"/>
      <c r="BEZ94" s="26"/>
      <c r="BFA94" s="26"/>
      <c r="BFB94" s="26"/>
      <c r="BFC94" s="26"/>
      <c r="BFD94" s="26"/>
      <c r="BFE94" s="26"/>
      <c r="BFF94" s="26"/>
      <c r="BFG94" s="26"/>
      <c r="BFH94" s="26"/>
      <c r="BFI94" s="26"/>
      <c r="BFJ94" s="26"/>
      <c r="BFK94" s="26"/>
      <c r="BFL94" s="26"/>
      <c r="BFM94" s="26"/>
      <c r="BFN94" s="26"/>
      <c r="BFO94" s="26"/>
      <c r="BFP94" s="26"/>
      <c r="BFQ94" s="26"/>
      <c r="BFR94" s="26"/>
      <c r="BFS94" s="26"/>
      <c r="BFT94" s="26"/>
      <c r="BFU94" s="26"/>
      <c r="BFV94" s="26"/>
      <c r="BFW94" s="26"/>
      <c r="BFX94" s="26"/>
      <c r="BFY94" s="26"/>
      <c r="BFZ94" s="26"/>
      <c r="BGA94" s="26"/>
      <c r="BGB94" s="26"/>
      <c r="BGC94" s="26"/>
      <c r="BGD94" s="26"/>
      <c r="BGE94" s="26"/>
      <c r="BGF94" s="26"/>
      <c r="BGG94" s="26"/>
      <c r="BGH94" s="26"/>
      <c r="BGI94" s="26"/>
      <c r="BGJ94" s="26"/>
      <c r="BGK94" s="26"/>
      <c r="BGL94" s="26"/>
      <c r="BGM94" s="26"/>
      <c r="BGN94" s="26"/>
      <c r="BGO94" s="26"/>
      <c r="BGP94" s="26"/>
      <c r="BGQ94" s="26"/>
      <c r="BGR94" s="26"/>
      <c r="BGS94" s="26"/>
      <c r="BGT94" s="26"/>
      <c r="BGU94" s="26"/>
      <c r="BGV94" s="26"/>
      <c r="BGW94" s="26"/>
      <c r="BGX94" s="26"/>
      <c r="BGY94" s="26"/>
      <c r="BGZ94" s="26"/>
      <c r="BHA94" s="26"/>
      <c r="BHB94" s="26"/>
      <c r="BHC94" s="26"/>
      <c r="BHD94" s="26"/>
      <c r="BHE94" s="26"/>
      <c r="BHF94" s="26"/>
      <c r="BHG94" s="26"/>
      <c r="BHH94" s="26"/>
      <c r="BHI94" s="26"/>
      <c r="BHJ94" s="26"/>
      <c r="BHK94" s="26"/>
      <c r="BHL94" s="26"/>
      <c r="BHM94" s="26"/>
      <c r="BHN94" s="26"/>
      <c r="BHO94" s="26"/>
      <c r="BHP94" s="26"/>
      <c r="BHQ94" s="26"/>
      <c r="BHR94" s="26"/>
      <c r="BHS94" s="26"/>
      <c r="BHT94" s="26"/>
      <c r="BHU94" s="26"/>
      <c r="BHV94" s="26"/>
      <c r="BHW94" s="26"/>
      <c r="BHX94" s="26"/>
      <c r="BHY94" s="26"/>
      <c r="BHZ94" s="26"/>
      <c r="BIA94" s="26"/>
      <c r="BIB94" s="26"/>
      <c r="BIC94" s="26"/>
      <c r="BID94" s="26"/>
      <c r="BIE94" s="26"/>
      <c r="BIF94" s="26"/>
      <c r="BIG94" s="26"/>
      <c r="BIH94" s="26"/>
      <c r="BII94" s="26"/>
      <c r="BIJ94" s="26"/>
      <c r="BIK94" s="26"/>
      <c r="BIL94" s="26"/>
      <c r="BIM94" s="26"/>
      <c r="BIN94" s="26"/>
      <c r="BIO94" s="26"/>
      <c r="BIP94" s="26"/>
      <c r="BIQ94" s="26"/>
      <c r="BIR94" s="26"/>
      <c r="BIS94" s="26"/>
      <c r="BIT94" s="26"/>
      <c r="BIU94" s="26"/>
      <c r="BIV94" s="26"/>
      <c r="BIW94" s="26"/>
      <c r="BIX94" s="26"/>
      <c r="BIY94" s="26"/>
      <c r="BIZ94" s="26"/>
      <c r="BJA94" s="26"/>
      <c r="BJB94" s="26"/>
      <c r="BJC94" s="26"/>
      <c r="BJD94" s="26"/>
      <c r="BJE94" s="26"/>
      <c r="BJF94" s="26"/>
      <c r="BJG94" s="26"/>
      <c r="BJH94" s="26"/>
      <c r="BJI94" s="26"/>
      <c r="BJJ94" s="26"/>
      <c r="BJK94" s="26"/>
      <c r="BJL94" s="26"/>
      <c r="BJM94" s="26"/>
      <c r="BJN94" s="26"/>
      <c r="BJO94" s="26"/>
      <c r="BJP94" s="26"/>
      <c r="BJQ94" s="26"/>
      <c r="BJR94" s="26"/>
      <c r="BJS94" s="26"/>
      <c r="BJT94" s="26"/>
      <c r="BJU94" s="26"/>
      <c r="BJV94" s="26"/>
      <c r="BJW94" s="26"/>
      <c r="BJX94" s="26"/>
      <c r="BJY94" s="26"/>
      <c r="BJZ94" s="26"/>
      <c r="BKA94" s="26"/>
      <c r="BKB94" s="26"/>
      <c r="BKC94" s="26"/>
      <c r="BKD94" s="26"/>
      <c r="BKE94" s="26"/>
      <c r="BKF94" s="26"/>
      <c r="BKG94" s="26"/>
      <c r="BKH94" s="26"/>
      <c r="BKI94" s="26"/>
      <c r="BKJ94" s="26"/>
      <c r="BKK94" s="26"/>
      <c r="BKL94" s="26"/>
      <c r="BKM94" s="26"/>
      <c r="BKN94" s="26"/>
      <c r="BKO94" s="26"/>
      <c r="BKP94" s="26"/>
      <c r="BKQ94" s="26"/>
      <c r="BKR94" s="26"/>
      <c r="BKS94" s="26"/>
      <c r="BKT94" s="26"/>
      <c r="BKU94" s="26"/>
      <c r="BKV94" s="26"/>
      <c r="BKW94" s="26"/>
      <c r="BKX94" s="26"/>
      <c r="BKY94" s="26"/>
      <c r="BKZ94" s="26"/>
      <c r="BLA94" s="26"/>
      <c r="BLB94" s="26"/>
      <c r="BLC94" s="26"/>
      <c r="BLD94" s="26"/>
      <c r="BLE94" s="26"/>
      <c r="BLF94" s="26"/>
      <c r="BLG94" s="26"/>
      <c r="BLH94" s="26"/>
      <c r="BLI94" s="26"/>
      <c r="BLJ94" s="26"/>
      <c r="BLK94" s="26"/>
      <c r="BLL94" s="26"/>
      <c r="BLM94" s="26"/>
      <c r="BLN94" s="26"/>
      <c r="BLO94" s="26"/>
      <c r="BLP94" s="26"/>
      <c r="BLQ94" s="26"/>
      <c r="BLR94" s="26"/>
      <c r="BLS94" s="26"/>
      <c r="BLT94" s="26"/>
      <c r="BLU94" s="26"/>
      <c r="BLV94" s="26"/>
    </row>
    <row r="95" spans="1:1686" s="24" customFormat="1" ht="16.5" customHeight="1">
      <c r="A95" s="94"/>
      <c r="B95" s="95"/>
      <c r="C95" s="115"/>
      <c r="D95" s="84"/>
      <c r="E95" s="84"/>
      <c r="F95" s="56">
        <v>2025</v>
      </c>
      <c r="G95" s="22">
        <f t="shared" si="34"/>
        <v>521.5</v>
      </c>
      <c r="H95" s="27">
        <v>0</v>
      </c>
      <c r="I95" s="27">
        <v>0</v>
      </c>
      <c r="J95" s="27">
        <v>0</v>
      </c>
      <c r="K95" s="27">
        <v>521.5</v>
      </c>
      <c r="L95" s="27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  <c r="AMK95" s="26"/>
      <c r="AML95" s="26"/>
      <c r="AMM95" s="26"/>
      <c r="AMN95" s="26"/>
      <c r="AMO95" s="26"/>
      <c r="AMP95" s="26"/>
      <c r="AMQ95" s="26"/>
      <c r="AMR95" s="26"/>
      <c r="AMS95" s="26"/>
      <c r="AMT95" s="26"/>
      <c r="AMU95" s="26"/>
      <c r="AMV95" s="26"/>
      <c r="AMW95" s="26"/>
      <c r="AMX95" s="26"/>
      <c r="AMY95" s="26"/>
      <c r="AMZ95" s="26"/>
      <c r="ANA95" s="26"/>
      <c r="ANB95" s="26"/>
      <c r="ANC95" s="26"/>
      <c r="AND95" s="26"/>
      <c r="ANE95" s="26"/>
      <c r="ANF95" s="26"/>
      <c r="ANG95" s="26"/>
      <c r="ANH95" s="26"/>
      <c r="ANI95" s="26"/>
      <c r="ANJ95" s="26"/>
      <c r="ANK95" s="26"/>
      <c r="ANL95" s="26"/>
      <c r="ANM95" s="26"/>
      <c r="ANN95" s="26"/>
      <c r="ANO95" s="26"/>
      <c r="ANP95" s="26"/>
      <c r="ANQ95" s="26"/>
      <c r="ANR95" s="26"/>
      <c r="ANS95" s="26"/>
      <c r="ANT95" s="26"/>
      <c r="ANU95" s="26"/>
      <c r="ANV95" s="26"/>
      <c r="ANW95" s="26"/>
      <c r="ANX95" s="26"/>
      <c r="ANY95" s="26"/>
      <c r="ANZ95" s="26"/>
      <c r="AOA95" s="26"/>
      <c r="AOB95" s="26"/>
      <c r="AOC95" s="26"/>
      <c r="AOD95" s="26"/>
      <c r="AOE95" s="26"/>
      <c r="AOF95" s="26"/>
      <c r="AOG95" s="26"/>
      <c r="AOH95" s="26"/>
      <c r="AOI95" s="26"/>
      <c r="AOJ95" s="26"/>
      <c r="AOK95" s="26"/>
      <c r="AOL95" s="26"/>
      <c r="AOM95" s="26"/>
      <c r="AON95" s="26"/>
      <c r="AOO95" s="26"/>
      <c r="AOP95" s="26"/>
      <c r="AOQ95" s="26"/>
      <c r="AOR95" s="26"/>
      <c r="AOS95" s="26"/>
      <c r="AOT95" s="26"/>
      <c r="AOU95" s="26"/>
      <c r="AOV95" s="26"/>
      <c r="AOW95" s="26"/>
      <c r="AOX95" s="26"/>
      <c r="AOY95" s="26"/>
      <c r="AOZ95" s="26"/>
      <c r="APA95" s="26"/>
      <c r="APB95" s="26"/>
      <c r="APC95" s="26"/>
      <c r="APD95" s="26"/>
      <c r="APE95" s="26"/>
      <c r="APF95" s="26"/>
      <c r="APG95" s="26"/>
      <c r="APH95" s="26"/>
      <c r="API95" s="26"/>
      <c r="APJ95" s="26"/>
      <c r="APK95" s="26"/>
      <c r="APL95" s="26"/>
      <c r="APM95" s="26"/>
      <c r="APN95" s="26"/>
      <c r="APO95" s="26"/>
      <c r="APP95" s="26"/>
      <c r="APQ95" s="26"/>
      <c r="APR95" s="26"/>
      <c r="APS95" s="26"/>
      <c r="APT95" s="26"/>
      <c r="APU95" s="26"/>
      <c r="APV95" s="26"/>
      <c r="APW95" s="26"/>
      <c r="APX95" s="26"/>
      <c r="APY95" s="26"/>
      <c r="APZ95" s="26"/>
      <c r="AQA95" s="26"/>
      <c r="AQB95" s="26"/>
      <c r="AQC95" s="26"/>
      <c r="AQD95" s="26"/>
      <c r="AQE95" s="26"/>
      <c r="AQF95" s="26"/>
      <c r="AQG95" s="26"/>
      <c r="AQH95" s="26"/>
      <c r="AQI95" s="26"/>
      <c r="AQJ95" s="26"/>
      <c r="AQK95" s="26"/>
      <c r="AQL95" s="26"/>
      <c r="AQM95" s="26"/>
      <c r="AQN95" s="26"/>
      <c r="AQO95" s="26"/>
      <c r="AQP95" s="26"/>
      <c r="AQQ95" s="26"/>
      <c r="AQR95" s="26"/>
      <c r="AQS95" s="26"/>
      <c r="AQT95" s="26"/>
      <c r="AQU95" s="26"/>
      <c r="AQV95" s="26"/>
      <c r="AQW95" s="26"/>
      <c r="AQX95" s="26"/>
      <c r="AQY95" s="26"/>
      <c r="AQZ95" s="26"/>
      <c r="ARA95" s="26"/>
      <c r="ARB95" s="26"/>
      <c r="ARC95" s="26"/>
      <c r="ARD95" s="26"/>
      <c r="ARE95" s="26"/>
      <c r="ARF95" s="26"/>
      <c r="ARG95" s="26"/>
      <c r="ARH95" s="26"/>
      <c r="ARI95" s="26"/>
      <c r="ARJ95" s="26"/>
      <c r="ARK95" s="26"/>
      <c r="ARL95" s="26"/>
      <c r="ARM95" s="26"/>
      <c r="ARN95" s="26"/>
      <c r="ARO95" s="26"/>
      <c r="ARP95" s="26"/>
      <c r="ARQ95" s="26"/>
      <c r="ARR95" s="26"/>
      <c r="ARS95" s="26"/>
      <c r="ART95" s="26"/>
      <c r="ARU95" s="26"/>
      <c r="ARV95" s="26"/>
      <c r="ARW95" s="26"/>
      <c r="ARX95" s="26"/>
      <c r="ARY95" s="26"/>
      <c r="ARZ95" s="26"/>
      <c r="ASA95" s="26"/>
      <c r="ASB95" s="26"/>
      <c r="ASC95" s="26"/>
      <c r="ASD95" s="26"/>
      <c r="ASE95" s="26"/>
      <c r="ASF95" s="26"/>
      <c r="ASG95" s="26"/>
      <c r="ASH95" s="26"/>
      <c r="ASI95" s="26"/>
      <c r="ASJ95" s="26"/>
      <c r="ASK95" s="26"/>
      <c r="ASL95" s="26"/>
      <c r="ASM95" s="26"/>
      <c r="ASN95" s="26"/>
      <c r="ASO95" s="26"/>
      <c r="ASP95" s="26"/>
      <c r="ASQ95" s="26"/>
      <c r="ASR95" s="26"/>
      <c r="ASS95" s="26"/>
      <c r="AST95" s="26"/>
      <c r="ASU95" s="26"/>
      <c r="ASV95" s="26"/>
      <c r="ASW95" s="26"/>
      <c r="ASX95" s="26"/>
      <c r="ASY95" s="26"/>
      <c r="ASZ95" s="26"/>
      <c r="ATA95" s="26"/>
      <c r="ATB95" s="26"/>
      <c r="ATC95" s="26"/>
      <c r="ATD95" s="26"/>
      <c r="ATE95" s="26"/>
      <c r="ATF95" s="26"/>
      <c r="ATG95" s="26"/>
      <c r="ATH95" s="26"/>
      <c r="ATI95" s="26"/>
      <c r="ATJ95" s="26"/>
      <c r="ATK95" s="26"/>
      <c r="ATL95" s="26"/>
      <c r="ATM95" s="26"/>
      <c r="ATN95" s="26"/>
      <c r="ATO95" s="26"/>
      <c r="ATP95" s="26"/>
      <c r="ATQ95" s="26"/>
      <c r="ATR95" s="26"/>
      <c r="ATS95" s="26"/>
      <c r="ATT95" s="26"/>
      <c r="ATU95" s="26"/>
      <c r="ATV95" s="26"/>
      <c r="ATW95" s="26"/>
      <c r="ATX95" s="26"/>
      <c r="ATY95" s="26"/>
      <c r="ATZ95" s="26"/>
      <c r="AUA95" s="26"/>
      <c r="AUB95" s="26"/>
      <c r="AUC95" s="26"/>
      <c r="AUD95" s="26"/>
      <c r="AUE95" s="26"/>
      <c r="AUF95" s="26"/>
      <c r="AUG95" s="26"/>
      <c r="AUH95" s="26"/>
      <c r="AUI95" s="26"/>
      <c r="AUJ95" s="26"/>
      <c r="AUK95" s="26"/>
      <c r="AUL95" s="26"/>
      <c r="AUM95" s="26"/>
      <c r="AUN95" s="26"/>
      <c r="AUO95" s="26"/>
      <c r="AUP95" s="26"/>
      <c r="AUQ95" s="26"/>
      <c r="AUR95" s="26"/>
      <c r="AUS95" s="26"/>
      <c r="AUT95" s="26"/>
      <c r="AUU95" s="26"/>
      <c r="AUV95" s="26"/>
      <c r="AUW95" s="26"/>
      <c r="AUX95" s="26"/>
      <c r="AUY95" s="26"/>
      <c r="AUZ95" s="26"/>
      <c r="AVA95" s="26"/>
      <c r="AVB95" s="26"/>
      <c r="AVC95" s="26"/>
      <c r="AVD95" s="26"/>
      <c r="AVE95" s="26"/>
      <c r="AVF95" s="26"/>
      <c r="AVG95" s="26"/>
      <c r="AVH95" s="26"/>
      <c r="AVI95" s="26"/>
      <c r="AVJ95" s="26"/>
      <c r="AVK95" s="26"/>
      <c r="AVL95" s="26"/>
      <c r="AVM95" s="26"/>
      <c r="AVN95" s="26"/>
      <c r="AVO95" s="26"/>
      <c r="AVP95" s="26"/>
      <c r="AVQ95" s="26"/>
      <c r="AVR95" s="26"/>
      <c r="AVS95" s="26"/>
      <c r="AVT95" s="26"/>
      <c r="AVU95" s="26"/>
      <c r="AVV95" s="26"/>
      <c r="AVW95" s="26"/>
      <c r="AVX95" s="26"/>
      <c r="AVY95" s="26"/>
      <c r="AVZ95" s="26"/>
      <c r="AWA95" s="26"/>
      <c r="AWB95" s="26"/>
      <c r="AWC95" s="26"/>
      <c r="AWD95" s="26"/>
      <c r="AWE95" s="26"/>
      <c r="AWF95" s="26"/>
      <c r="AWG95" s="26"/>
      <c r="AWH95" s="26"/>
      <c r="AWI95" s="26"/>
      <c r="AWJ95" s="26"/>
      <c r="AWK95" s="26"/>
      <c r="AWL95" s="26"/>
      <c r="AWM95" s="26"/>
      <c r="AWN95" s="26"/>
      <c r="AWO95" s="26"/>
      <c r="AWP95" s="26"/>
      <c r="AWQ95" s="26"/>
      <c r="AWR95" s="26"/>
      <c r="AWS95" s="26"/>
      <c r="AWT95" s="26"/>
      <c r="AWU95" s="26"/>
      <c r="AWV95" s="26"/>
      <c r="AWW95" s="26"/>
      <c r="AWX95" s="26"/>
      <c r="AWY95" s="26"/>
      <c r="AWZ95" s="26"/>
      <c r="AXA95" s="26"/>
      <c r="AXB95" s="26"/>
      <c r="AXC95" s="26"/>
      <c r="AXD95" s="26"/>
      <c r="AXE95" s="26"/>
      <c r="AXF95" s="26"/>
      <c r="AXG95" s="26"/>
      <c r="AXH95" s="26"/>
      <c r="AXI95" s="26"/>
      <c r="AXJ95" s="26"/>
      <c r="AXK95" s="26"/>
      <c r="AXL95" s="26"/>
      <c r="AXM95" s="26"/>
      <c r="AXN95" s="26"/>
      <c r="AXO95" s="26"/>
      <c r="AXP95" s="26"/>
      <c r="AXQ95" s="26"/>
      <c r="AXR95" s="26"/>
      <c r="AXS95" s="26"/>
      <c r="AXT95" s="26"/>
      <c r="AXU95" s="26"/>
      <c r="AXV95" s="26"/>
      <c r="AXW95" s="26"/>
      <c r="AXX95" s="26"/>
      <c r="AXY95" s="26"/>
      <c r="AXZ95" s="26"/>
      <c r="AYA95" s="26"/>
      <c r="AYB95" s="26"/>
      <c r="AYC95" s="26"/>
      <c r="AYD95" s="26"/>
      <c r="AYE95" s="26"/>
      <c r="AYF95" s="26"/>
      <c r="AYG95" s="26"/>
      <c r="AYH95" s="26"/>
      <c r="AYI95" s="26"/>
      <c r="AYJ95" s="26"/>
      <c r="AYK95" s="26"/>
      <c r="AYL95" s="26"/>
      <c r="AYM95" s="26"/>
      <c r="AYN95" s="26"/>
      <c r="AYO95" s="26"/>
      <c r="AYP95" s="26"/>
      <c r="AYQ95" s="26"/>
      <c r="AYR95" s="26"/>
      <c r="AYS95" s="26"/>
      <c r="AYT95" s="26"/>
      <c r="AYU95" s="26"/>
      <c r="AYV95" s="26"/>
      <c r="AYW95" s="26"/>
      <c r="AYX95" s="26"/>
      <c r="AYY95" s="26"/>
      <c r="AYZ95" s="26"/>
      <c r="AZA95" s="26"/>
      <c r="AZB95" s="26"/>
      <c r="AZC95" s="26"/>
      <c r="AZD95" s="26"/>
      <c r="AZE95" s="26"/>
      <c r="AZF95" s="26"/>
      <c r="AZG95" s="26"/>
      <c r="AZH95" s="26"/>
      <c r="AZI95" s="26"/>
      <c r="AZJ95" s="26"/>
      <c r="AZK95" s="26"/>
      <c r="AZL95" s="26"/>
      <c r="AZM95" s="26"/>
      <c r="AZN95" s="26"/>
      <c r="AZO95" s="26"/>
      <c r="AZP95" s="26"/>
      <c r="AZQ95" s="26"/>
      <c r="AZR95" s="26"/>
      <c r="AZS95" s="26"/>
      <c r="AZT95" s="26"/>
      <c r="AZU95" s="26"/>
      <c r="AZV95" s="26"/>
      <c r="AZW95" s="26"/>
      <c r="AZX95" s="26"/>
      <c r="AZY95" s="26"/>
      <c r="AZZ95" s="26"/>
      <c r="BAA95" s="26"/>
      <c r="BAB95" s="26"/>
      <c r="BAC95" s="26"/>
      <c r="BAD95" s="26"/>
      <c r="BAE95" s="26"/>
      <c r="BAF95" s="26"/>
      <c r="BAG95" s="26"/>
      <c r="BAH95" s="26"/>
      <c r="BAI95" s="26"/>
      <c r="BAJ95" s="26"/>
      <c r="BAK95" s="26"/>
      <c r="BAL95" s="26"/>
      <c r="BAM95" s="26"/>
      <c r="BAN95" s="26"/>
      <c r="BAO95" s="26"/>
      <c r="BAP95" s="26"/>
      <c r="BAQ95" s="26"/>
      <c r="BAR95" s="26"/>
      <c r="BAS95" s="26"/>
      <c r="BAT95" s="26"/>
      <c r="BAU95" s="26"/>
      <c r="BAV95" s="26"/>
      <c r="BAW95" s="26"/>
      <c r="BAX95" s="26"/>
      <c r="BAY95" s="26"/>
      <c r="BAZ95" s="26"/>
      <c r="BBA95" s="26"/>
      <c r="BBB95" s="26"/>
      <c r="BBC95" s="26"/>
      <c r="BBD95" s="26"/>
      <c r="BBE95" s="26"/>
      <c r="BBF95" s="26"/>
      <c r="BBG95" s="26"/>
      <c r="BBH95" s="26"/>
      <c r="BBI95" s="26"/>
      <c r="BBJ95" s="26"/>
      <c r="BBK95" s="26"/>
      <c r="BBL95" s="26"/>
      <c r="BBM95" s="26"/>
      <c r="BBN95" s="26"/>
      <c r="BBO95" s="26"/>
      <c r="BBP95" s="26"/>
      <c r="BBQ95" s="26"/>
      <c r="BBR95" s="26"/>
      <c r="BBS95" s="26"/>
      <c r="BBT95" s="26"/>
      <c r="BBU95" s="26"/>
      <c r="BBV95" s="26"/>
      <c r="BBW95" s="26"/>
      <c r="BBX95" s="26"/>
      <c r="BBY95" s="26"/>
      <c r="BBZ95" s="26"/>
      <c r="BCA95" s="26"/>
      <c r="BCB95" s="26"/>
      <c r="BCC95" s="26"/>
      <c r="BCD95" s="26"/>
      <c r="BCE95" s="26"/>
      <c r="BCF95" s="26"/>
      <c r="BCG95" s="26"/>
      <c r="BCH95" s="26"/>
      <c r="BCI95" s="26"/>
      <c r="BCJ95" s="26"/>
      <c r="BCK95" s="26"/>
      <c r="BCL95" s="26"/>
      <c r="BCM95" s="26"/>
      <c r="BCN95" s="26"/>
      <c r="BCO95" s="26"/>
      <c r="BCP95" s="26"/>
      <c r="BCQ95" s="26"/>
      <c r="BCR95" s="26"/>
      <c r="BCS95" s="26"/>
      <c r="BCT95" s="26"/>
      <c r="BCU95" s="26"/>
      <c r="BCV95" s="26"/>
      <c r="BCW95" s="26"/>
      <c r="BCX95" s="26"/>
      <c r="BCY95" s="26"/>
      <c r="BCZ95" s="26"/>
      <c r="BDA95" s="26"/>
      <c r="BDB95" s="26"/>
      <c r="BDC95" s="26"/>
      <c r="BDD95" s="26"/>
      <c r="BDE95" s="26"/>
      <c r="BDF95" s="26"/>
      <c r="BDG95" s="26"/>
      <c r="BDH95" s="26"/>
      <c r="BDI95" s="26"/>
      <c r="BDJ95" s="26"/>
      <c r="BDK95" s="26"/>
      <c r="BDL95" s="26"/>
      <c r="BDM95" s="26"/>
      <c r="BDN95" s="26"/>
      <c r="BDO95" s="26"/>
      <c r="BDP95" s="26"/>
      <c r="BDQ95" s="26"/>
      <c r="BDR95" s="26"/>
      <c r="BDS95" s="26"/>
      <c r="BDT95" s="26"/>
      <c r="BDU95" s="26"/>
      <c r="BDV95" s="26"/>
      <c r="BDW95" s="26"/>
      <c r="BDX95" s="26"/>
      <c r="BDY95" s="26"/>
      <c r="BDZ95" s="26"/>
      <c r="BEA95" s="26"/>
      <c r="BEB95" s="26"/>
      <c r="BEC95" s="26"/>
      <c r="BED95" s="26"/>
      <c r="BEE95" s="26"/>
      <c r="BEF95" s="26"/>
      <c r="BEG95" s="26"/>
      <c r="BEH95" s="26"/>
      <c r="BEI95" s="26"/>
      <c r="BEJ95" s="26"/>
      <c r="BEK95" s="26"/>
      <c r="BEL95" s="26"/>
      <c r="BEM95" s="26"/>
      <c r="BEN95" s="26"/>
      <c r="BEO95" s="26"/>
      <c r="BEP95" s="26"/>
      <c r="BEQ95" s="26"/>
      <c r="BER95" s="26"/>
      <c r="BES95" s="26"/>
      <c r="BET95" s="26"/>
      <c r="BEU95" s="26"/>
      <c r="BEV95" s="26"/>
      <c r="BEW95" s="26"/>
      <c r="BEX95" s="26"/>
      <c r="BEY95" s="26"/>
      <c r="BEZ95" s="26"/>
      <c r="BFA95" s="26"/>
      <c r="BFB95" s="26"/>
      <c r="BFC95" s="26"/>
      <c r="BFD95" s="26"/>
      <c r="BFE95" s="26"/>
      <c r="BFF95" s="26"/>
      <c r="BFG95" s="26"/>
      <c r="BFH95" s="26"/>
      <c r="BFI95" s="26"/>
      <c r="BFJ95" s="26"/>
      <c r="BFK95" s="26"/>
      <c r="BFL95" s="26"/>
      <c r="BFM95" s="26"/>
      <c r="BFN95" s="26"/>
      <c r="BFO95" s="26"/>
      <c r="BFP95" s="26"/>
      <c r="BFQ95" s="26"/>
      <c r="BFR95" s="26"/>
      <c r="BFS95" s="26"/>
      <c r="BFT95" s="26"/>
      <c r="BFU95" s="26"/>
      <c r="BFV95" s="26"/>
      <c r="BFW95" s="26"/>
      <c r="BFX95" s="26"/>
      <c r="BFY95" s="26"/>
      <c r="BFZ95" s="26"/>
      <c r="BGA95" s="26"/>
      <c r="BGB95" s="26"/>
      <c r="BGC95" s="26"/>
      <c r="BGD95" s="26"/>
      <c r="BGE95" s="26"/>
      <c r="BGF95" s="26"/>
      <c r="BGG95" s="26"/>
      <c r="BGH95" s="26"/>
      <c r="BGI95" s="26"/>
      <c r="BGJ95" s="26"/>
      <c r="BGK95" s="26"/>
      <c r="BGL95" s="26"/>
      <c r="BGM95" s="26"/>
      <c r="BGN95" s="26"/>
      <c r="BGO95" s="26"/>
      <c r="BGP95" s="26"/>
      <c r="BGQ95" s="26"/>
      <c r="BGR95" s="26"/>
      <c r="BGS95" s="26"/>
      <c r="BGT95" s="26"/>
      <c r="BGU95" s="26"/>
      <c r="BGV95" s="26"/>
      <c r="BGW95" s="26"/>
      <c r="BGX95" s="26"/>
      <c r="BGY95" s="26"/>
      <c r="BGZ95" s="26"/>
      <c r="BHA95" s="26"/>
      <c r="BHB95" s="26"/>
      <c r="BHC95" s="26"/>
      <c r="BHD95" s="26"/>
      <c r="BHE95" s="26"/>
      <c r="BHF95" s="26"/>
      <c r="BHG95" s="26"/>
      <c r="BHH95" s="26"/>
      <c r="BHI95" s="26"/>
      <c r="BHJ95" s="26"/>
      <c r="BHK95" s="26"/>
      <c r="BHL95" s="26"/>
      <c r="BHM95" s="26"/>
      <c r="BHN95" s="26"/>
      <c r="BHO95" s="26"/>
      <c r="BHP95" s="26"/>
      <c r="BHQ95" s="26"/>
      <c r="BHR95" s="26"/>
      <c r="BHS95" s="26"/>
      <c r="BHT95" s="26"/>
      <c r="BHU95" s="26"/>
      <c r="BHV95" s="26"/>
      <c r="BHW95" s="26"/>
      <c r="BHX95" s="26"/>
      <c r="BHY95" s="26"/>
      <c r="BHZ95" s="26"/>
      <c r="BIA95" s="26"/>
      <c r="BIB95" s="26"/>
      <c r="BIC95" s="26"/>
      <c r="BID95" s="26"/>
      <c r="BIE95" s="26"/>
      <c r="BIF95" s="26"/>
      <c r="BIG95" s="26"/>
      <c r="BIH95" s="26"/>
      <c r="BII95" s="26"/>
      <c r="BIJ95" s="26"/>
      <c r="BIK95" s="26"/>
      <c r="BIL95" s="26"/>
      <c r="BIM95" s="26"/>
      <c r="BIN95" s="26"/>
      <c r="BIO95" s="26"/>
      <c r="BIP95" s="26"/>
      <c r="BIQ95" s="26"/>
      <c r="BIR95" s="26"/>
      <c r="BIS95" s="26"/>
      <c r="BIT95" s="26"/>
      <c r="BIU95" s="26"/>
      <c r="BIV95" s="26"/>
      <c r="BIW95" s="26"/>
      <c r="BIX95" s="26"/>
      <c r="BIY95" s="26"/>
      <c r="BIZ95" s="26"/>
      <c r="BJA95" s="26"/>
      <c r="BJB95" s="26"/>
      <c r="BJC95" s="26"/>
      <c r="BJD95" s="26"/>
      <c r="BJE95" s="26"/>
      <c r="BJF95" s="26"/>
      <c r="BJG95" s="26"/>
      <c r="BJH95" s="26"/>
      <c r="BJI95" s="26"/>
      <c r="BJJ95" s="26"/>
      <c r="BJK95" s="26"/>
      <c r="BJL95" s="26"/>
      <c r="BJM95" s="26"/>
      <c r="BJN95" s="26"/>
      <c r="BJO95" s="26"/>
      <c r="BJP95" s="26"/>
      <c r="BJQ95" s="26"/>
      <c r="BJR95" s="26"/>
      <c r="BJS95" s="26"/>
      <c r="BJT95" s="26"/>
      <c r="BJU95" s="26"/>
      <c r="BJV95" s="26"/>
      <c r="BJW95" s="26"/>
      <c r="BJX95" s="26"/>
      <c r="BJY95" s="26"/>
      <c r="BJZ95" s="26"/>
      <c r="BKA95" s="26"/>
      <c r="BKB95" s="26"/>
      <c r="BKC95" s="26"/>
      <c r="BKD95" s="26"/>
      <c r="BKE95" s="26"/>
      <c r="BKF95" s="26"/>
      <c r="BKG95" s="26"/>
      <c r="BKH95" s="26"/>
      <c r="BKI95" s="26"/>
      <c r="BKJ95" s="26"/>
      <c r="BKK95" s="26"/>
      <c r="BKL95" s="26"/>
      <c r="BKM95" s="26"/>
      <c r="BKN95" s="26"/>
      <c r="BKO95" s="26"/>
      <c r="BKP95" s="26"/>
      <c r="BKQ95" s="26"/>
      <c r="BKR95" s="26"/>
      <c r="BKS95" s="26"/>
      <c r="BKT95" s="26"/>
      <c r="BKU95" s="26"/>
      <c r="BKV95" s="26"/>
      <c r="BKW95" s="26"/>
      <c r="BKX95" s="26"/>
      <c r="BKY95" s="26"/>
      <c r="BKZ95" s="26"/>
      <c r="BLA95" s="26"/>
      <c r="BLB95" s="26"/>
      <c r="BLC95" s="26"/>
      <c r="BLD95" s="26"/>
      <c r="BLE95" s="26"/>
      <c r="BLF95" s="26"/>
      <c r="BLG95" s="26"/>
      <c r="BLH95" s="26"/>
      <c r="BLI95" s="26"/>
      <c r="BLJ95" s="26"/>
      <c r="BLK95" s="26"/>
      <c r="BLL95" s="26"/>
      <c r="BLM95" s="26"/>
      <c r="BLN95" s="26"/>
      <c r="BLO95" s="26"/>
      <c r="BLP95" s="26"/>
      <c r="BLQ95" s="26"/>
      <c r="BLR95" s="26"/>
      <c r="BLS95" s="26"/>
      <c r="BLT95" s="26"/>
      <c r="BLU95" s="26"/>
      <c r="BLV95" s="26"/>
    </row>
    <row r="96" spans="1:1686" s="24" customFormat="1" ht="16.5" customHeight="1">
      <c r="A96" s="92" t="s">
        <v>67</v>
      </c>
      <c r="B96" s="93"/>
      <c r="C96" s="115"/>
      <c r="D96" s="88">
        <v>2020</v>
      </c>
      <c r="E96" s="88">
        <v>2025</v>
      </c>
      <c r="F96" s="75">
        <v>2020</v>
      </c>
      <c r="G96" s="22">
        <f t="shared" si="34"/>
        <v>4683.7</v>
      </c>
      <c r="H96" s="27">
        <v>0</v>
      </c>
      <c r="I96" s="27">
        <v>0</v>
      </c>
      <c r="J96" s="27">
        <v>0</v>
      </c>
      <c r="K96" s="27">
        <v>4683.7</v>
      </c>
      <c r="L96" s="27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  <c r="AML96" s="26"/>
      <c r="AMM96" s="26"/>
      <c r="AMN96" s="26"/>
      <c r="AMO96" s="26"/>
      <c r="AMP96" s="26"/>
      <c r="AMQ96" s="26"/>
      <c r="AMR96" s="26"/>
      <c r="AMS96" s="26"/>
      <c r="AMT96" s="26"/>
      <c r="AMU96" s="26"/>
      <c r="AMV96" s="26"/>
      <c r="AMW96" s="26"/>
      <c r="AMX96" s="26"/>
      <c r="AMY96" s="26"/>
      <c r="AMZ96" s="26"/>
      <c r="ANA96" s="26"/>
      <c r="ANB96" s="26"/>
      <c r="ANC96" s="26"/>
      <c r="AND96" s="26"/>
      <c r="ANE96" s="26"/>
      <c r="ANF96" s="26"/>
      <c r="ANG96" s="26"/>
      <c r="ANH96" s="26"/>
      <c r="ANI96" s="26"/>
      <c r="ANJ96" s="26"/>
      <c r="ANK96" s="26"/>
      <c r="ANL96" s="26"/>
      <c r="ANM96" s="26"/>
      <c r="ANN96" s="26"/>
      <c r="ANO96" s="26"/>
      <c r="ANP96" s="26"/>
      <c r="ANQ96" s="26"/>
      <c r="ANR96" s="26"/>
      <c r="ANS96" s="26"/>
      <c r="ANT96" s="26"/>
      <c r="ANU96" s="26"/>
      <c r="ANV96" s="26"/>
      <c r="ANW96" s="26"/>
      <c r="ANX96" s="26"/>
      <c r="ANY96" s="26"/>
      <c r="ANZ96" s="26"/>
      <c r="AOA96" s="26"/>
      <c r="AOB96" s="26"/>
      <c r="AOC96" s="26"/>
      <c r="AOD96" s="26"/>
      <c r="AOE96" s="26"/>
      <c r="AOF96" s="26"/>
      <c r="AOG96" s="26"/>
      <c r="AOH96" s="26"/>
      <c r="AOI96" s="26"/>
      <c r="AOJ96" s="26"/>
      <c r="AOK96" s="26"/>
      <c r="AOL96" s="26"/>
      <c r="AOM96" s="26"/>
      <c r="AON96" s="26"/>
      <c r="AOO96" s="26"/>
      <c r="AOP96" s="26"/>
      <c r="AOQ96" s="26"/>
      <c r="AOR96" s="26"/>
      <c r="AOS96" s="26"/>
      <c r="AOT96" s="26"/>
      <c r="AOU96" s="26"/>
      <c r="AOV96" s="26"/>
      <c r="AOW96" s="26"/>
      <c r="AOX96" s="26"/>
      <c r="AOY96" s="26"/>
      <c r="AOZ96" s="26"/>
      <c r="APA96" s="26"/>
      <c r="APB96" s="26"/>
      <c r="APC96" s="26"/>
      <c r="APD96" s="26"/>
      <c r="APE96" s="26"/>
      <c r="APF96" s="26"/>
      <c r="APG96" s="26"/>
      <c r="APH96" s="26"/>
      <c r="API96" s="26"/>
      <c r="APJ96" s="26"/>
      <c r="APK96" s="26"/>
      <c r="APL96" s="26"/>
      <c r="APM96" s="26"/>
      <c r="APN96" s="26"/>
      <c r="APO96" s="26"/>
      <c r="APP96" s="26"/>
      <c r="APQ96" s="26"/>
      <c r="APR96" s="26"/>
      <c r="APS96" s="26"/>
      <c r="APT96" s="26"/>
      <c r="APU96" s="26"/>
      <c r="APV96" s="26"/>
      <c r="APW96" s="26"/>
      <c r="APX96" s="26"/>
      <c r="APY96" s="26"/>
      <c r="APZ96" s="26"/>
      <c r="AQA96" s="26"/>
      <c r="AQB96" s="26"/>
      <c r="AQC96" s="26"/>
      <c r="AQD96" s="26"/>
      <c r="AQE96" s="26"/>
      <c r="AQF96" s="26"/>
      <c r="AQG96" s="26"/>
      <c r="AQH96" s="26"/>
      <c r="AQI96" s="26"/>
      <c r="AQJ96" s="26"/>
      <c r="AQK96" s="26"/>
      <c r="AQL96" s="26"/>
      <c r="AQM96" s="26"/>
      <c r="AQN96" s="26"/>
      <c r="AQO96" s="26"/>
      <c r="AQP96" s="26"/>
      <c r="AQQ96" s="26"/>
      <c r="AQR96" s="26"/>
      <c r="AQS96" s="26"/>
      <c r="AQT96" s="26"/>
      <c r="AQU96" s="26"/>
      <c r="AQV96" s="26"/>
      <c r="AQW96" s="26"/>
      <c r="AQX96" s="26"/>
      <c r="AQY96" s="26"/>
      <c r="AQZ96" s="26"/>
      <c r="ARA96" s="26"/>
      <c r="ARB96" s="26"/>
      <c r="ARC96" s="26"/>
      <c r="ARD96" s="26"/>
      <c r="ARE96" s="26"/>
      <c r="ARF96" s="26"/>
      <c r="ARG96" s="26"/>
      <c r="ARH96" s="26"/>
      <c r="ARI96" s="26"/>
      <c r="ARJ96" s="26"/>
      <c r="ARK96" s="26"/>
      <c r="ARL96" s="26"/>
      <c r="ARM96" s="26"/>
      <c r="ARN96" s="26"/>
      <c r="ARO96" s="26"/>
      <c r="ARP96" s="26"/>
      <c r="ARQ96" s="26"/>
      <c r="ARR96" s="26"/>
      <c r="ARS96" s="26"/>
      <c r="ART96" s="26"/>
      <c r="ARU96" s="26"/>
      <c r="ARV96" s="26"/>
      <c r="ARW96" s="26"/>
      <c r="ARX96" s="26"/>
      <c r="ARY96" s="26"/>
      <c r="ARZ96" s="26"/>
      <c r="ASA96" s="26"/>
      <c r="ASB96" s="26"/>
      <c r="ASC96" s="26"/>
      <c r="ASD96" s="26"/>
      <c r="ASE96" s="26"/>
      <c r="ASF96" s="26"/>
      <c r="ASG96" s="26"/>
      <c r="ASH96" s="26"/>
      <c r="ASI96" s="26"/>
      <c r="ASJ96" s="26"/>
      <c r="ASK96" s="26"/>
      <c r="ASL96" s="26"/>
      <c r="ASM96" s="26"/>
      <c r="ASN96" s="26"/>
      <c r="ASO96" s="26"/>
      <c r="ASP96" s="26"/>
      <c r="ASQ96" s="26"/>
      <c r="ASR96" s="26"/>
      <c r="ASS96" s="26"/>
      <c r="AST96" s="26"/>
      <c r="ASU96" s="26"/>
      <c r="ASV96" s="26"/>
      <c r="ASW96" s="26"/>
      <c r="ASX96" s="26"/>
      <c r="ASY96" s="26"/>
      <c r="ASZ96" s="26"/>
      <c r="ATA96" s="26"/>
      <c r="ATB96" s="26"/>
      <c r="ATC96" s="26"/>
      <c r="ATD96" s="26"/>
      <c r="ATE96" s="26"/>
      <c r="ATF96" s="26"/>
      <c r="ATG96" s="26"/>
      <c r="ATH96" s="26"/>
      <c r="ATI96" s="26"/>
      <c r="ATJ96" s="26"/>
      <c r="ATK96" s="26"/>
      <c r="ATL96" s="26"/>
      <c r="ATM96" s="26"/>
      <c r="ATN96" s="26"/>
      <c r="ATO96" s="26"/>
      <c r="ATP96" s="26"/>
      <c r="ATQ96" s="26"/>
      <c r="ATR96" s="26"/>
      <c r="ATS96" s="26"/>
      <c r="ATT96" s="26"/>
      <c r="ATU96" s="26"/>
      <c r="ATV96" s="26"/>
      <c r="ATW96" s="26"/>
      <c r="ATX96" s="26"/>
      <c r="ATY96" s="26"/>
      <c r="ATZ96" s="26"/>
      <c r="AUA96" s="26"/>
      <c r="AUB96" s="26"/>
      <c r="AUC96" s="26"/>
      <c r="AUD96" s="26"/>
      <c r="AUE96" s="26"/>
      <c r="AUF96" s="26"/>
      <c r="AUG96" s="26"/>
      <c r="AUH96" s="26"/>
      <c r="AUI96" s="26"/>
      <c r="AUJ96" s="26"/>
      <c r="AUK96" s="26"/>
      <c r="AUL96" s="26"/>
      <c r="AUM96" s="26"/>
      <c r="AUN96" s="26"/>
      <c r="AUO96" s="26"/>
      <c r="AUP96" s="26"/>
      <c r="AUQ96" s="26"/>
      <c r="AUR96" s="26"/>
      <c r="AUS96" s="26"/>
      <c r="AUT96" s="26"/>
      <c r="AUU96" s="26"/>
      <c r="AUV96" s="26"/>
      <c r="AUW96" s="26"/>
      <c r="AUX96" s="26"/>
      <c r="AUY96" s="26"/>
      <c r="AUZ96" s="26"/>
      <c r="AVA96" s="26"/>
      <c r="AVB96" s="26"/>
      <c r="AVC96" s="26"/>
      <c r="AVD96" s="26"/>
      <c r="AVE96" s="26"/>
      <c r="AVF96" s="26"/>
      <c r="AVG96" s="26"/>
      <c r="AVH96" s="26"/>
      <c r="AVI96" s="26"/>
      <c r="AVJ96" s="26"/>
      <c r="AVK96" s="26"/>
      <c r="AVL96" s="26"/>
      <c r="AVM96" s="26"/>
      <c r="AVN96" s="26"/>
      <c r="AVO96" s="26"/>
      <c r="AVP96" s="26"/>
      <c r="AVQ96" s="26"/>
      <c r="AVR96" s="26"/>
      <c r="AVS96" s="26"/>
      <c r="AVT96" s="26"/>
      <c r="AVU96" s="26"/>
      <c r="AVV96" s="26"/>
      <c r="AVW96" s="26"/>
      <c r="AVX96" s="26"/>
      <c r="AVY96" s="26"/>
      <c r="AVZ96" s="26"/>
      <c r="AWA96" s="26"/>
      <c r="AWB96" s="26"/>
      <c r="AWC96" s="26"/>
      <c r="AWD96" s="26"/>
      <c r="AWE96" s="26"/>
      <c r="AWF96" s="26"/>
      <c r="AWG96" s="26"/>
      <c r="AWH96" s="26"/>
      <c r="AWI96" s="26"/>
      <c r="AWJ96" s="26"/>
      <c r="AWK96" s="26"/>
      <c r="AWL96" s="26"/>
      <c r="AWM96" s="26"/>
      <c r="AWN96" s="26"/>
      <c r="AWO96" s="26"/>
      <c r="AWP96" s="26"/>
      <c r="AWQ96" s="26"/>
      <c r="AWR96" s="26"/>
      <c r="AWS96" s="26"/>
      <c r="AWT96" s="26"/>
      <c r="AWU96" s="26"/>
      <c r="AWV96" s="26"/>
      <c r="AWW96" s="26"/>
      <c r="AWX96" s="26"/>
      <c r="AWY96" s="26"/>
      <c r="AWZ96" s="26"/>
      <c r="AXA96" s="26"/>
      <c r="AXB96" s="26"/>
      <c r="AXC96" s="26"/>
      <c r="AXD96" s="26"/>
      <c r="AXE96" s="26"/>
      <c r="AXF96" s="26"/>
      <c r="AXG96" s="26"/>
      <c r="AXH96" s="26"/>
      <c r="AXI96" s="26"/>
      <c r="AXJ96" s="26"/>
      <c r="AXK96" s="26"/>
      <c r="AXL96" s="26"/>
      <c r="AXM96" s="26"/>
      <c r="AXN96" s="26"/>
      <c r="AXO96" s="26"/>
      <c r="AXP96" s="26"/>
      <c r="AXQ96" s="26"/>
      <c r="AXR96" s="26"/>
      <c r="AXS96" s="26"/>
      <c r="AXT96" s="26"/>
      <c r="AXU96" s="26"/>
      <c r="AXV96" s="26"/>
      <c r="AXW96" s="26"/>
      <c r="AXX96" s="26"/>
      <c r="AXY96" s="26"/>
      <c r="AXZ96" s="26"/>
      <c r="AYA96" s="26"/>
      <c r="AYB96" s="26"/>
      <c r="AYC96" s="26"/>
      <c r="AYD96" s="26"/>
      <c r="AYE96" s="26"/>
      <c r="AYF96" s="26"/>
      <c r="AYG96" s="26"/>
      <c r="AYH96" s="26"/>
      <c r="AYI96" s="26"/>
      <c r="AYJ96" s="26"/>
      <c r="AYK96" s="26"/>
      <c r="AYL96" s="26"/>
      <c r="AYM96" s="26"/>
      <c r="AYN96" s="26"/>
      <c r="AYO96" s="26"/>
      <c r="AYP96" s="26"/>
      <c r="AYQ96" s="26"/>
      <c r="AYR96" s="26"/>
      <c r="AYS96" s="26"/>
      <c r="AYT96" s="26"/>
      <c r="AYU96" s="26"/>
      <c r="AYV96" s="26"/>
      <c r="AYW96" s="26"/>
      <c r="AYX96" s="26"/>
      <c r="AYY96" s="26"/>
      <c r="AYZ96" s="26"/>
      <c r="AZA96" s="26"/>
      <c r="AZB96" s="26"/>
      <c r="AZC96" s="26"/>
      <c r="AZD96" s="26"/>
      <c r="AZE96" s="26"/>
      <c r="AZF96" s="26"/>
      <c r="AZG96" s="26"/>
      <c r="AZH96" s="26"/>
      <c r="AZI96" s="26"/>
      <c r="AZJ96" s="26"/>
      <c r="AZK96" s="26"/>
      <c r="AZL96" s="26"/>
      <c r="AZM96" s="26"/>
      <c r="AZN96" s="26"/>
      <c r="AZO96" s="26"/>
      <c r="AZP96" s="26"/>
      <c r="AZQ96" s="26"/>
      <c r="AZR96" s="26"/>
      <c r="AZS96" s="26"/>
      <c r="AZT96" s="26"/>
      <c r="AZU96" s="26"/>
      <c r="AZV96" s="26"/>
      <c r="AZW96" s="26"/>
      <c r="AZX96" s="26"/>
      <c r="AZY96" s="26"/>
      <c r="AZZ96" s="26"/>
      <c r="BAA96" s="26"/>
      <c r="BAB96" s="26"/>
      <c r="BAC96" s="26"/>
      <c r="BAD96" s="26"/>
      <c r="BAE96" s="26"/>
      <c r="BAF96" s="26"/>
      <c r="BAG96" s="26"/>
      <c r="BAH96" s="26"/>
      <c r="BAI96" s="26"/>
      <c r="BAJ96" s="26"/>
      <c r="BAK96" s="26"/>
      <c r="BAL96" s="26"/>
      <c r="BAM96" s="26"/>
      <c r="BAN96" s="26"/>
      <c r="BAO96" s="26"/>
      <c r="BAP96" s="26"/>
      <c r="BAQ96" s="26"/>
      <c r="BAR96" s="26"/>
      <c r="BAS96" s="26"/>
      <c r="BAT96" s="26"/>
      <c r="BAU96" s="26"/>
      <c r="BAV96" s="26"/>
      <c r="BAW96" s="26"/>
      <c r="BAX96" s="26"/>
      <c r="BAY96" s="26"/>
      <c r="BAZ96" s="26"/>
      <c r="BBA96" s="26"/>
      <c r="BBB96" s="26"/>
      <c r="BBC96" s="26"/>
      <c r="BBD96" s="26"/>
      <c r="BBE96" s="26"/>
      <c r="BBF96" s="26"/>
      <c r="BBG96" s="26"/>
      <c r="BBH96" s="26"/>
      <c r="BBI96" s="26"/>
      <c r="BBJ96" s="26"/>
      <c r="BBK96" s="26"/>
      <c r="BBL96" s="26"/>
      <c r="BBM96" s="26"/>
      <c r="BBN96" s="26"/>
      <c r="BBO96" s="26"/>
      <c r="BBP96" s="26"/>
      <c r="BBQ96" s="26"/>
      <c r="BBR96" s="26"/>
      <c r="BBS96" s="26"/>
      <c r="BBT96" s="26"/>
      <c r="BBU96" s="26"/>
      <c r="BBV96" s="26"/>
      <c r="BBW96" s="26"/>
      <c r="BBX96" s="26"/>
      <c r="BBY96" s="26"/>
      <c r="BBZ96" s="26"/>
      <c r="BCA96" s="26"/>
      <c r="BCB96" s="26"/>
      <c r="BCC96" s="26"/>
      <c r="BCD96" s="26"/>
      <c r="BCE96" s="26"/>
      <c r="BCF96" s="26"/>
      <c r="BCG96" s="26"/>
      <c r="BCH96" s="26"/>
      <c r="BCI96" s="26"/>
      <c r="BCJ96" s="26"/>
      <c r="BCK96" s="26"/>
      <c r="BCL96" s="26"/>
      <c r="BCM96" s="26"/>
      <c r="BCN96" s="26"/>
      <c r="BCO96" s="26"/>
      <c r="BCP96" s="26"/>
      <c r="BCQ96" s="26"/>
      <c r="BCR96" s="26"/>
      <c r="BCS96" s="26"/>
      <c r="BCT96" s="26"/>
      <c r="BCU96" s="26"/>
      <c r="BCV96" s="26"/>
      <c r="BCW96" s="26"/>
      <c r="BCX96" s="26"/>
      <c r="BCY96" s="26"/>
      <c r="BCZ96" s="26"/>
      <c r="BDA96" s="26"/>
      <c r="BDB96" s="26"/>
      <c r="BDC96" s="26"/>
      <c r="BDD96" s="26"/>
      <c r="BDE96" s="26"/>
      <c r="BDF96" s="26"/>
      <c r="BDG96" s="26"/>
      <c r="BDH96" s="26"/>
      <c r="BDI96" s="26"/>
      <c r="BDJ96" s="26"/>
      <c r="BDK96" s="26"/>
      <c r="BDL96" s="26"/>
      <c r="BDM96" s="26"/>
      <c r="BDN96" s="26"/>
      <c r="BDO96" s="26"/>
      <c r="BDP96" s="26"/>
      <c r="BDQ96" s="26"/>
      <c r="BDR96" s="26"/>
      <c r="BDS96" s="26"/>
      <c r="BDT96" s="26"/>
      <c r="BDU96" s="26"/>
      <c r="BDV96" s="26"/>
      <c r="BDW96" s="26"/>
      <c r="BDX96" s="26"/>
      <c r="BDY96" s="26"/>
      <c r="BDZ96" s="26"/>
      <c r="BEA96" s="26"/>
      <c r="BEB96" s="26"/>
      <c r="BEC96" s="26"/>
      <c r="BED96" s="26"/>
      <c r="BEE96" s="26"/>
      <c r="BEF96" s="26"/>
      <c r="BEG96" s="26"/>
      <c r="BEH96" s="26"/>
      <c r="BEI96" s="26"/>
      <c r="BEJ96" s="26"/>
      <c r="BEK96" s="26"/>
      <c r="BEL96" s="26"/>
      <c r="BEM96" s="26"/>
      <c r="BEN96" s="26"/>
      <c r="BEO96" s="26"/>
      <c r="BEP96" s="26"/>
      <c r="BEQ96" s="26"/>
      <c r="BER96" s="26"/>
      <c r="BES96" s="26"/>
      <c r="BET96" s="26"/>
      <c r="BEU96" s="26"/>
      <c r="BEV96" s="26"/>
      <c r="BEW96" s="26"/>
      <c r="BEX96" s="26"/>
      <c r="BEY96" s="26"/>
      <c r="BEZ96" s="26"/>
      <c r="BFA96" s="26"/>
      <c r="BFB96" s="26"/>
      <c r="BFC96" s="26"/>
      <c r="BFD96" s="26"/>
      <c r="BFE96" s="26"/>
      <c r="BFF96" s="26"/>
      <c r="BFG96" s="26"/>
      <c r="BFH96" s="26"/>
      <c r="BFI96" s="26"/>
      <c r="BFJ96" s="26"/>
      <c r="BFK96" s="26"/>
      <c r="BFL96" s="26"/>
      <c r="BFM96" s="26"/>
      <c r="BFN96" s="26"/>
      <c r="BFO96" s="26"/>
      <c r="BFP96" s="26"/>
      <c r="BFQ96" s="26"/>
      <c r="BFR96" s="26"/>
      <c r="BFS96" s="26"/>
      <c r="BFT96" s="26"/>
      <c r="BFU96" s="26"/>
      <c r="BFV96" s="26"/>
      <c r="BFW96" s="26"/>
      <c r="BFX96" s="26"/>
      <c r="BFY96" s="26"/>
      <c r="BFZ96" s="26"/>
      <c r="BGA96" s="26"/>
      <c r="BGB96" s="26"/>
      <c r="BGC96" s="26"/>
      <c r="BGD96" s="26"/>
      <c r="BGE96" s="26"/>
      <c r="BGF96" s="26"/>
      <c r="BGG96" s="26"/>
      <c r="BGH96" s="26"/>
      <c r="BGI96" s="26"/>
      <c r="BGJ96" s="26"/>
      <c r="BGK96" s="26"/>
      <c r="BGL96" s="26"/>
      <c r="BGM96" s="26"/>
      <c r="BGN96" s="26"/>
      <c r="BGO96" s="26"/>
      <c r="BGP96" s="26"/>
      <c r="BGQ96" s="26"/>
      <c r="BGR96" s="26"/>
      <c r="BGS96" s="26"/>
      <c r="BGT96" s="26"/>
      <c r="BGU96" s="26"/>
      <c r="BGV96" s="26"/>
      <c r="BGW96" s="26"/>
      <c r="BGX96" s="26"/>
      <c r="BGY96" s="26"/>
      <c r="BGZ96" s="26"/>
      <c r="BHA96" s="26"/>
      <c r="BHB96" s="26"/>
      <c r="BHC96" s="26"/>
      <c r="BHD96" s="26"/>
      <c r="BHE96" s="26"/>
      <c r="BHF96" s="26"/>
      <c r="BHG96" s="26"/>
      <c r="BHH96" s="26"/>
      <c r="BHI96" s="26"/>
      <c r="BHJ96" s="26"/>
      <c r="BHK96" s="26"/>
      <c r="BHL96" s="26"/>
      <c r="BHM96" s="26"/>
      <c r="BHN96" s="26"/>
      <c r="BHO96" s="26"/>
      <c r="BHP96" s="26"/>
      <c r="BHQ96" s="26"/>
      <c r="BHR96" s="26"/>
      <c r="BHS96" s="26"/>
      <c r="BHT96" s="26"/>
      <c r="BHU96" s="26"/>
      <c r="BHV96" s="26"/>
      <c r="BHW96" s="26"/>
      <c r="BHX96" s="26"/>
      <c r="BHY96" s="26"/>
      <c r="BHZ96" s="26"/>
      <c r="BIA96" s="26"/>
      <c r="BIB96" s="26"/>
      <c r="BIC96" s="26"/>
      <c r="BID96" s="26"/>
      <c r="BIE96" s="26"/>
      <c r="BIF96" s="26"/>
      <c r="BIG96" s="26"/>
      <c r="BIH96" s="26"/>
      <c r="BII96" s="26"/>
      <c r="BIJ96" s="26"/>
      <c r="BIK96" s="26"/>
      <c r="BIL96" s="26"/>
      <c r="BIM96" s="26"/>
      <c r="BIN96" s="26"/>
      <c r="BIO96" s="26"/>
      <c r="BIP96" s="26"/>
      <c r="BIQ96" s="26"/>
      <c r="BIR96" s="26"/>
      <c r="BIS96" s="26"/>
      <c r="BIT96" s="26"/>
      <c r="BIU96" s="26"/>
      <c r="BIV96" s="26"/>
      <c r="BIW96" s="26"/>
      <c r="BIX96" s="26"/>
      <c r="BIY96" s="26"/>
      <c r="BIZ96" s="26"/>
      <c r="BJA96" s="26"/>
      <c r="BJB96" s="26"/>
      <c r="BJC96" s="26"/>
      <c r="BJD96" s="26"/>
      <c r="BJE96" s="26"/>
      <c r="BJF96" s="26"/>
      <c r="BJG96" s="26"/>
      <c r="BJH96" s="26"/>
      <c r="BJI96" s="26"/>
      <c r="BJJ96" s="26"/>
      <c r="BJK96" s="26"/>
      <c r="BJL96" s="26"/>
      <c r="BJM96" s="26"/>
      <c r="BJN96" s="26"/>
      <c r="BJO96" s="26"/>
      <c r="BJP96" s="26"/>
      <c r="BJQ96" s="26"/>
      <c r="BJR96" s="26"/>
      <c r="BJS96" s="26"/>
      <c r="BJT96" s="26"/>
      <c r="BJU96" s="26"/>
      <c r="BJV96" s="26"/>
      <c r="BJW96" s="26"/>
      <c r="BJX96" s="26"/>
      <c r="BJY96" s="26"/>
      <c r="BJZ96" s="26"/>
      <c r="BKA96" s="26"/>
      <c r="BKB96" s="26"/>
      <c r="BKC96" s="26"/>
      <c r="BKD96" s="26"/>
      <c r="BKE96" s="26"/>
      <c r="BKF96" s="26"/>
      <c r="BKG96" s="26"/>
      <c r="BKH96" s="26"/>
      <c r="BKI96" s="26"/>
      <c r="BKJ96" s="26"/>
      <c r="BKK96" s="26"/>
      <c r="BKL96" s="26"/>
      <c r="BKM96" s="26"/>
      <c r="BKN96" s="26"/>
      <c r="BKO96" s="26"/>
      <c r="BKP96" s="26"/>
      <c r="BKQ96" s="26"/>
      <c r="BKR96" s="26"/>
      <c r="BKS96" s="26"/>
      <c r="BKT96" s="26"/>
      <c r="BKU96" s="26"/>
      <c r="BKV96" s="26"/>
      <c r="BKW96" s="26"/>
      <c r="BKX96" s="26"/>
      <c r="BKY96" s="26"/>
      <c r="BKZ96" s="26"/>
      <c r="BLA96" s="26"/>
      <c r="BLB96" s="26"/>
      <c r="BLC96" s="26"/>
      <c r="BLD96" s="26"/>
      <c r="BLE96" s="26"/>
      <c r="BLF96" s="26"/>
      <c r="BLG96" s="26"/>
      <c r="BLH96" s="26"/>
      <c r="BLI96" s="26"/>
      <c r="BLJ96" s="26"/>
      <c r="BLK96" s="26"/>
      <c r="BLL96" s="26"/>
      <c r="BLM96" s="26"/>
      <c r="BLN96" s="26"/>
      <c r="BLO96" s="26"/>
      <c r="BLP96" s="26"/>
      <c r="BLQ96" s="26"/>
      <c r="BLR96" s="26"/>
      <c r="BLS96" s="26"/>
      <c r="BLT96" s="26"/>
      <c r="BLU96" s="26"/>
      <c r="BLV96" s="26"/>
    </row>
    <row r="97" spans="1:1686" s="24" customFormat="1" ht="16.5" customHeight="1">
      <c r="A97" s="92"/>
      <c r="B97" s="93"/>
      <c r="C97" s="115"/>
      <c r="D97" s="84"/>
      <c r="E97" s="84"/>
      <c r="F97" s="75">
        <v>2021</v>
      </c>
      <c r="G97" s="22">
        <f t="shared" si="34"/>
        <v>5120.3999999999996</v>
      </c>
      <c r="H97" s="27">
        <v>0</v>
      </c>
      <c r="I97" s="27">
        <v>0</v>
      </c>
      <c r="J97" s="27">
        <v>0</v>
      </c>
      <c r="K97" s="27">
        <v>5120.3999999999996</v>
      </c>
      <c r="L97" s="27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  <c r="BLV97" s="26"/>
    </row>
    <row r="98" spans="1:1686" s="24" customFormat="1" ht="16.5" customHeight="1">
      <c r="A98" s="92"/>
      <c r="B98" s="93"/>
      <c r="C98" s="115"/>
      <c r="D98" s="84"/>
      <c r="E98" s="84"/>
      <c r="F98" s="75">
        <v>2022</v>
      </c>
      <c r="G98" s="22">
        <f t="shared" si="34"/>
        <v>5223.5</v>
      </c>
      <c r="H98" s="27">
        <v>0</v>
      </c>
      <c r="I98" s="27">
        <v>0</v>
      </c>
      <c r="J98" s="27">
        <v>0</v>
      </c>
      <c r="K98" s="27">
        <v>5223.5</v>
      </c>
      <c r="L98" s="27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  <c r="AMK98" s="26"/>
      <c r="AML98" s="26"/>
      <c r="AMM98" s="26"/>
      <c r="AMN98" s="26"/>
      <c r="AMO98" s="26"/>
      <c r="AMP98" s="26"/>
      <c r="AMQ98" s="26"/>
      <c r="AMR98" s="26"/>
      <c r="AMS98" s="26"/>
      <c r="AMT98" s="26"/>
      <c r="AMU98" s="26"/>
      <c r="AMV98" s="26"/>
      <c r="AMW98" s="26"/>
      <c r="AMX98" s="26"/>
      <c r="AMY98" s="26"/>
      <c r="AMZ98" s="26"/>
      <c r="ANA98" s="26"/>
      <c r="ANB98" s="26"/>
      <c r="ANC98" s="26"/>
      <c r="AND98" s="26"/>
      <c r="ANE98" s="26"/>
      <c r="ANF98" s="26"/>
      <c r="ANG98" s="26"/>
      <c r="ANH98" s="26"/>
      <c r="ANI98" s="26"/>
      <c r="ANJ98" s="26"/>
      <c r="ANK98" s="26"/>
      <c r="ANL98" s="26"/>
      <c r="ANM98" s="26"/>
      <c r="ANN98" s="26"/>
      <c r="ANO98" s="26"/>
      <c r="ANP98" s="26"/>
      <c r="ANQ98" s="26"/>
      <c r="ANR98" s="26"/>
      <c r="ANS98" s="26"/>
      <c r="ANT98" s="26"/>
      <c r="ANU98" s="26"/>
      <c r="ANV98" s="26"/>
      <c r="ANW98" s="26"/>
      <c r="ANX98" s="26"/>
      <c r="ANY98" s="26"/>
      <c r="ANZ98" s="26"/>
      <c r="AOA98" s="26"/>
      <c r="AOB98" s="26"/>
      <c r="AOC98" s="26"/>
      <c r="AOD98" s="26"/>
      <c r="AOE98" s="26"/>
      <c r="AOF98" s="26"/>
      <c r="AOG98" s="26"/>
      <c r="AOH98" s="26"/>
      <c r="AOI98" s="26"/>
      <c r="AOJ98" s="26"/>
      <c r="AOK98" s="26"/>
      <c r="AOL98" s="26"/>
      <c r="AOM98" s="26"/>
      <c r="AON98" s="26"/>
      <c r="AOO98" s="26"/>
      <c r="AOP98" s="26"/>
      <c r="AOQ98" s="26"/>
      <c r="AOR98" s="26"/>
      <c r="AOS98" s="26"/>
      <c r="AOT98" s="26"/>
      <c r="AOU98" s="26"/>
      <c r="AOV98" s="26"/>
      <c r="AOW98" s="26"/>
      <c r="AOX98" s="26"/>
      <c r="AOY98" s="26"/>
      <c r="AOZ98" s="26"/>
      <c r="APA98" s="26"/>
      <c r="APB98" s="26"/>
      <c r="APC98" s="26"/>
      <c r="APD98" s="26"/>
      <c r="APE98" s="26"/>
      <c r="APF98" s="26"/>
      <c r="APG98" s="26"/>
      <c r="APH98" s="26"/>
      <c r="API98" s="26"/>
      <c r="APJ98" s="26"/>
      <c r="APK98" s="26"/>
      <c r="APL98" s="26"/>
      <c r="APM98" s="26"/>
      <c r="APN98" s="26"/>
      <c r="APO98" s="26"/>
      <c r="APP98" s="26"/>
      <c r="APQ98" s="26"/>
      <c r="APR98" s="26"/>
      <c r="APS98" s="26"/>
      <c r="APT98" s="26"/>
      <c r="APU98" s="26"/>
      <c r="APV98" s="26"/>
      <c r="APW98" s="26"/>
      <c r="APX98" s="26"/>
      <c r="APY98" s="26"/>
      <c r="APZ98" s="26"/>
      <c r="AQA98" s="26"/>
      <c r="AQB98" s="26"/>
      <c r="AQC98" s="26"/>
      <c r="AQD98" s="26"/>
      <c r="AQE98" s="26"/>
      <c r="AQF98" s="26"/>
      <c r="AQG98" s="26"/>
      <c r="AQH98" s="26"/>
      <c r="AQI98" s="26"/>
      <c r="AQJ98" s="26"/>
      <c r="AQK98" s="26"/>
      <c r="AQL98" s="26"/>
      <c r="AQM98" s="26"/>
      <c r="AQN98" s="26"/>
      <c r="AQO98" s="26"/>
      <c r="AQP98" s="26"/>
      <c r="AQQ98" s="26"/>
      <c r="AQR98" s="26"/>
      <c r="AQS98" s="26"/>
      <c r="AQT98" s="26"/>
      <c r="AQU98" s="26"/>
      <c r="AQV98" s="26"/>
      <c r="AQW98" s="26"/>
      <c r="AQX98" s="26"/>
      <c r="AQY98" s="26"/>
      <c r="AQZ98" s="26"/>
      <c r="ARA98" s="26"/>
      <c r="ARB98" s="26"/>
      <c r="ARC98" s="26"/>
      <c r="ARD98" s="26"/>
      <c r="ARE98" s="26"/>
      <c r="ARF98" s="26"/>
      <c r="ARG98" s="26"/>
      <c r="ARH98" s="26"/>
      <c r="ARI98" s="26"/>
      <c r="ARJ98" s="26"/>
      <c r="ARK98" s="26"/>
      <c r="ARL98" s="26"/>
      <c r="ARM98" s="26"/>
      <c r="ARN98" s="26"/>
      <c r="ARO98" s="26"/>
      <c r="ARP98" s="26"/>
      <c r="ARQ98" s="26"/>
      <c r="ARR98" s="26"/>
      <c r="ARS98" s="26"/>
      <c r="ART98" s="26"/>
      <c r="ARU98" s="26"/>
      <c r="ARV98" s="26"/>
      <c r="ARW98" s="26"/>
      <c r="ARX98" s="26"/>
      <c r="ARY98" s="26"/>
      <c r="ARZ98" s="26"/>
      <c r="ASA98" s="26"/>
      <c r="ASB98" s="26"/>
      <c r="ASC98" s="26"/>
      <c r="ASD98" s="26"/>
      <c r="ASE98" s="26"/>
      <c r="ASF98" s="26"/>
      <c r="ASG98" s="26"/>
      <c r="ASH98" s="26"/>
      <c r="ASI98" s="26"/>
      <c r="ASJ98" s="26"/>
      <c r="ASK98" s="26"/>
      <c r="ASL98" s="26"/>
      <c r="ASM98" s="26"/>
      <c r="ASN98" s="26"/>
      <c r="ASO98" s="26"/>
      <c r="ASP98" s="26"/>
      <c r="ASQ98" s="26"/>
      <c r="ASR98" s="26"/>
      <c r="ASS98" s="26"/>
      <c r="AST98" s="26"/>
      <c r="ASU98" s="26"/>
      <c r="ASV98" s="26"/>
      <c r="ASW98" s="26"/>
      <c r="ASX98" s="26"/>
      <c r="ASY98" s="26"/>
      <c r="ASZ98" s="26"/>
      <c r="ATA98" s="26"/>
      <c r="ATB98" s="26"/>
      <c r="ATC98" s="26"/>
      <c r="ATD98" s="26"/>
      <c r="ATE98" s="26"/>
      <c r="ATF98" s="26"/>
      <c r="ATG98" s="26"/>
      <c r="ATH98" s="26"/>
      <c r="ATI98" s="26"/>
      <c r="ATJ98" s="26"/>
      <c r="ATK98" s="26"/>
      <c r="ATL98" s="26"/>
      <c r="ATM98" s="26"/>
      <c r="ATN98" s="26"/>
      <c r="ATO98" s="26"/>
      <c r="ATP98" s="26"/>
      <c r="ATQ98" s="26"/>
      <c r="ATR98" s="26"/>
      <c r="ATS98" s="26"/>
      <c r="ATT98" s="26"/>
      <c r="ATU98" s="26"/>
      <c r="ATV98" s="26"/>
      <c r="ATW98" s="26"/>
      <c r="ATX98" s="26"/>
      <c r="ATY98" s="26"/>
      <c r="ATZ98" s="26"/>
      <c r="AUA98" s="26"/>
      <c r="AUB98" s="26"/>
      <c r="AUC98" s="26"/>
      <c r="AUD98" s="26"/>
      <c r="AUE98" s="26"/>
      <c r="AUF98" s="26"/>
      <c r="AUG98" s="26"/>
      <c r="AUH98" s="26"/>
      <c r="AUI98" s="26"/>
      <c r="AUJ98" s="26"/>
      <c r="AUK98" s="26"/>
      <c r="AUL98" s="26"/>
      <c r="AUM98" s="26"/>
      <c r="AUN98" s="26"/>
      <c r="AUO98" s="26"/>
      <c r="AUP98" s="26"/>
      <c r="AUQ98" s="26"/>
      <c r="AUR98" s="26"/>
      <c r="AUS98" s="26"/>
      <c r="AUT98" s="26"/>
      <c r="AUU98" s="26"/>
      <c r="AUV98" s="26"/>
      <c r="AUW98" s="26"/>
      <c r="AUX98" s="26"/>
      <c r="AUY98" s="26"/>
      <c r="AUZ98" s="26"/>
      <c r="AVA98" s="26"/>
      <c r="AVB98" s="26"/>
      <c r="AVC98" s="26"/>
      <c r="AVD98" s="26"/>
      <c r="AVE98" s="26"/>
      <c r="AVF98" s="26"/>
      <c r="AVG98" s="26"/>
      <c r="AVH98" s="26"/>
      <c r="AVI98" s="26"/>
      <c r="AVJ98" s="26"/>
      <c r="AVK98" s="26"/>
      <c r="AVL98" s="26"/>
      <c r="AVM98" s="26"/>
      <c r="AVN98" s="26"/>
      <c r="AVO98" s="26"/>
      <c r="AVP98" s="26"/>
      <c r="AVQ98" s="26"/>
      <c r="AVR98" s="26"/>
      <c r="AVS98" s="26"/>
      <c r="AVT98" s="26"/>
      <c r="AVU98" s="26"/>
      <c r="AVV98" s="26"/>
      <c r="AVW98" s="26"/>
      <c r="AVX98" s="26"/>
      <c r="AVY98" s="26"/>
      <c r="AVZ98" s="26"/>
      <c r="AWA98" s="26"/>
      <c r="AWB98" s="26"/>
      <c r="AWC98" s="26"/>
      <c r="AWD98" s="26"/>
      <c r="AWE98" s="26"/>
      <c r="AWF98" s="26"/>
      <c r="AWG98" s="26"/>
      <c r="AWH98" s="26"/>
      <c r="AWI98" s="26"/>
      <c r="AWJ98" s="26"/>
      <c r="AWK98" s="26"/>
      <c r="AWL98" s="26"/>
      <c r="AWM98" s="26"/>
      <c r="AWN98" s="26"/>
      <c r="AWO98" s="26"/>
      <c r="AWP98" s="26"/>
      <c r="AWQ98" s="26"/>
      <c r="AWR98" s="26"/>
      <c r="AWS98" s="26"/>
      <c r="AWT98" s="26"/>
      <c r="AWU98" s="26"/>
      <c r="AWV98" s="26"/>
      <c r="AWW98" s="26"/>
      <c r="AWX98" s="26"/>
      <c r="AWY98" s="26"/>
      <c r="AWZ98" s="26"/>
      <c r="AXA98" s="26"/>
      <c r="AXB98" s="26"/>
      <c r="AXC98" s="26"/>
      <c r="AXD98" s="26"/>
      <c r="AXE98" s="26"/>
      <c r="AXF98" s="26"/>
      <c r="AXG98" s="26"/>
      <c r="AXH98" s="26"/>
      <c r="AXI98" s="26"/>
      <c r="AXJ98" s="26"/>
      <c r="AXK98" s="26"/>
      <c r="AXL98" s="26"/>
      <c r="AXM98" s="26"/>
      <c r="AXN98" s="26"/>
      <c r="AXO98" s="26"/>
      <c r="AXP98" s="26"/>
      <c r="AXQ98" s="26"/>
      <c r="AXR98" s="26"/>
      <c r="AXS98" s="26"/>
      <c r="AXT98" s="26"/>
      <c r="AXU98" s="26"/>
      <c r="AXV98" s="26"/>
      <c r="AXW98" s="26"/>
      <c r="AXX98" s="26"/>
      <c r="AXY98" s="26"/>
      <c r="AXZ98" s="26"/>
      <c r="AYA98" s="26"/>
      <c r="AYB98" s="26"/>
      <c r="AYC98" s="26"/>
      <c r="AYD98" s="26"/>
      <c r="AYE98" s="26"/>
      <c r="AYF98" s="26"/>
      <c r="AYG98" s="26"/>
      <c r="AYH98" s="26"/>
      <c r="AYI98" s="26"/>
      <c r="AYJ98" s="26"/>
      <c r="AYK98" s="26"/>
      <c r="AYL98" s="26"/>
      <c r="AYM98" s="26"/>
      <c r="AYN98" s="26"/>
      <c r="AYO98" s="26"/>
      <c r="AYP98" s="26"/>
      <c r="AYQ98" s="26"/>
      <c r="AYR98" s="26"/>
      <c r="AYS98" s="26"/>
      <c r="AYT98" s="26"/>
      <c r="AYU98" s="26"/>
      <c r="AYV98" s="26"/>
      <c r="AYW98" s="26"/>
      <c r="AYX98" s="26"/>
      <c r="AYY98" s="26"/>
      <c r="AYZ98" s="26"/>
      <c r="AZA98" s="26"/>
      <c r="AZB98" s="26"/>
      <c r="AZC98" s="26"/>
      <c r="AZD98" s="26"/>
      <c r="AZE98" s="26"/>
      <c r="AZF98" s="26"/>
      <c r="AZG98" s="26"/>
      <c r="AZH98" s="26"/>
      <c r="AZI98" s="26"/>
      <c r="AZJ98" s="26"/>
      <c r="AZK98" s="26"/>
      <c r="AZL98" s="26"/>
      <c r="AZM98" s="26"/>
      <c r="AZN98" s="26"/>
      <c r="AZO98" s="26"/>
      <c r="AZP98" s="26"/>
      <c r="AZQ98" s="26"/>
      <c r="AZR98" s="26"/>
      <c r="AZS98" s="26"/>
      <c r="AZT98" s="26"/>
      <c r="AZU98" s="26"/>
      <c r="AZV98" s="26"/>
      <c r="AZW98" s="26"/>
      <c r="AZX98" s="26"/>
      <c r="AZY98" s="26"/>
      <c r="AZZ98" s="26"/>
      <c r="BAA98" s="26"/>
      <c r="BAB98" s="26"/>
      <c r="BAC98" s="26"/>
      <c r="BAD98" s="26"/>
      <c r="BAE98" s="26"/>
      <c r="BAF98" s="26"/>
      <c r="BAG98" s="26"/>
      <c r="BAH98" s="26"/>
      <c r="BAI98" s="26"/>
      <c r="BAJ98" s="26"/>
      <c r="BAK98" s="26"/>
      <c r="BAL98" s="26"/>
      <c r="BAM98" s="26"/>
      <c r="BAN98" s="26"/>
      <c r="BAO98" s="26"/>
      <c r="BAP98" s="26"/>
      <c r="BAQ98" s="26"/>
      <c r="BAR98" s="26"/>
      <c r="BAS98" s="26"/>
      <c r="BAT98" s="26"/>
      <c r="BAU98" s="26"/>
      <c r="BAV98" s="26"/>
      <c r="BAW98" s="26"/>
      <c r="BAX98" s="26"/>
      <c r="BAY98" s="26"/>
      <c r="BAZ98" s="26"/>
      <c r="BBA98" s="26"/>
      <c r="BBB98" s="26"/>
      <c r="BBC98" s="26"/>
      <c r="BBD98" s="26"/>
      <c r="BBE98" s="26"/>
      <c r="BBF98" s="26"/>
      <c r="BBG98" s="26"/>
      <c r="BBH98" s="26"/>
      <c r="BBI98" s="26"/>
      <c r="BBJ98" s="26"/>
      <c r="BBK98" s="26"/>
      <c r="BBL98" s="26"/>
      <c r="BBM98" s="26"/>
      <c r="BBN98" s="26"/>
      <c r="BBO98" s="26"/>
      <c r="BBP98" s="26"/>
      <c r="BBQ98" s="26"/>
      <c r="BBR98" s="26"/>
      <c r="BBS98" s="26"/>
      <c r="BBT98" s="26"/>
      <c r="BBU98" s="26"/>
      <c r="BBV98" s="26"/>
      <c r="BBW98" s="26"/>
      <c r="BBX98" s="26"/>
      <c r="BBY98" s="26"/>
      <c r="BBZ98" s="26"/>
      <c r="BCA98" s="26"/>
      <c r="BCB98" s="26"/>
      <c r="BCC98" s="26"/>
      <c r="BCD98" s="26"/>
      <c r="BCE98" s="26"/>
      <c r="BCF98" s="26"/>
      <c r="BCG98" s="26"/>
      <c r="BCH98" s="26"/>
      <c r="BCI98" s="26"/>
      <c r="BCJ98" s="26"/>
      <c r="BCK98" s="26"/>
      <c r="BCL98" s="26"/>
      <c r="BCM98" s="26"/>
      <c r="BCN98" s="26"/>
      <c r="BCO98" s="26"/>
      <c r="BCP98" s="26"/>
      <c r="BCQ98" s="26"/>
      <c r="BCR98" s="26"/>
      <c r="BCS98" s="26"/>
      <c r="BCT98" s="26"/>
      <c r="BCU98" s="26"/>
      <c r="BCV98" s="26"/>
      <c r="BCW98" s="26"/>
      <c r="BCX98" s="26"/>
      <c r="BCY98" s="26"/>
      <c r="BCZ98" s="26"/>
      <c r="BDA98" s="26"/>
      <c r="BDB98" s="26"/>
      <c r="BDC98" s="26"/>
      <c r="BDD98" s="26"/>
      <c r="BDE98" s="26"/>
      <c r="BDF98" s="26"/>
      <c r="BDG98" s="26"/>
      <c r="BDH98" s="26"/>
      <c r="BDI98" s="26"/>
      <c r="BDJ98" s="26"/>
      <c r="BDK98" s="26"/>
      <c r="BDL98" s="26"/>
      <c r="BDM98" s="26"/>
      <c r="BDN98" s="26"/>
      <c r="BDO98" s="26"/>
      <c r="BDP98" s="26"/>
      <c r="BDQ98" s="26"/>
      <c r="BDR98" s="26"/>
      <c r="BDS98" s="26"/>
      <c r="BDT98" s="26"/>
      <c r="BDU98" s="26"/>
      <c r="BDV98" s="26"/>
      <c r="BDW98" s="26"/>
      <c r="BDX98" s="26"/>
      <c r="BDY98" s="26"/>
      <c r="BDZ98" s="26"/>
      <c r="BEA98" s="26"/>
      <c r="BEB98" s="26"/>
      <c r="BEC98" s="26"/>
      <c r="BED98" s="26"/>
      <c r="BEE98" s="26"/>
      <c r="BEF98" s="26"/>
      <c r="BEG98" s="26"/>
      <c r="BEH98" s="26"/>
      <c r="BEI98" s="26"/>
      <c r="BEJ98" s="26"/>
      <c r="BEK98" s="26"/>
      <c r="BEL98" s="26"/>
      <c r="BEM98" s="26"/>
      <c r="BEN98" s="26"/>
      <c r="BEO98" s="26"/>
      <c r="BEP98" s="26"/>
      <c r="BEQ98" s="26"/>
      <c r="BER98" s="26"/>
      <c r="BES98" s="26"/>
      <c r="BET98" s="26"/>
      <c r="BEU98" s="26"/>
      <c r="BEV98" s="26"/>
      <c r="BEW98" s="26"/>
      <c r="BEX98" s="26"/>
      <c r="BEY98" s="26"/>
      <c r="BEZ98" s="26"/>
      <c r="BFA98" s="26"/>
      <c r="BFB98" s="26"/>
      <c r="BFC98" s="26"/>
      <c r="BFD98" s="26"/>
      <c r="BFE98" s="26"/>
      <c r="BFF98" s="26"/>
      <c r="BFG98" s="26"/>
      <c r="BFH98" s="26"/>
      <c r="BFI98" s="26"/>
      <c r="BFJ98" s="26"/>
      <c r="BFK98" s="26"/>
      <c r="BFL98" s="26"/>
      <c r="BFM98" s="26"/>
      <c r="BFN98" s="26"/>
      <c r="BFO98" s="26"/>
      <c r="BFP98" s="26"/>
      <c r="BFQ98" s="26"/>
      <c r="BFR98" s="26"/>
      <c r="BFS98" s="26"/>
      <c r="BFT98" s="26"/>
      <c r="BFU98" s="26"/>
      <c r="BFV98" s="26"/>
      <c r="BFW98" s="26"/>
      <c r="BFX98" s="26"/>
      <c r="BFY98" s="26"/>
      <c r="BFZ98" s="26"/>
      <c r="BGA98" s="26"/>
      <c r="BGB98" s="26"/>
      <c r="BGC98" s="26"/>
      <c r="BGD98" s="26"/>
      <c r="BGE98" s="26"/>
      <c r="BGF98" s="26"/>
      <c r="BGG98" s="26"/>
      <c r="BGH98" s="26"/>
      <c r="BGI98" s="26"/>
      <c r="BGJ98" s="26"/>
      <c r="BGK98" s="26"/>
      <c r="BGL98" s="26"/>
      <c r="BGM98" s="26"/>
      <c r="BGN98" s="26"/>
      <c r="BGO98" s="26"/>
      <c r="BGP98" s="26"/>
      <c r="BGQ98" s="26"/>
      <c r="BGR98" s="26"/>
      <c r="BGS98" s="26"/>
      <c r="BGT98" s="26"/>
      <c r="BGU98" s="26"/>
      <c r="BGV98" s="26"/>
      <c r="BGW98" s="26"/>
      <c r="BGX98" s="26"/>
      <c r="BGY98" s="26"/>
      <c r="BGZ98" s="26"/>
      <c r="BHA98" s="26"/>
      <c r="BHB98" s="26"/>
      <c r="BHC98" s="26"/>
      <c r="BHD98" s="26"/>
      <c r="BHE98" s="26"/>
      <c r="BHF98" s="26"/>
      <c r="BHG98" s="26"/>
      <c r="BHH98" s="26"/>
      <c r="BHI98" s="26"/>
      <c r="BHJ98" s="26"/>
      <c r="BHK98" s="26"/>
      <c r="BHL98" s="26"/>
      <c r="BHM98" s="26"/>
      <c r="BHN98" s="26"/>
      <c r="BHO98" s="26"/>
      <c r="BHP98" s="26"/>
      <c r="BHQ98" s="26"/>
      <c r="BHR98" s="26"/>
      <c r="BHS98" s="26"/>
      <c r="BHT98" s="26"/>
      <c r="BHU98" s="26"/>
      <c r="BHV98" s="26"/>
      <c r="BHW98" s="26"/>
      <c r="BHX98" s="26"/>
      <c r="BHY98" s="26"/>
      <c r="BHZ98" s="26"/>
      <c r="BIA98" s="26"/>
      <c r="BIB98" s="26"/>
      <c r="BIC98" s="26"/>
      <c r="BID98" s="26"/>
      <c r="BIE98" s="26"/>
      <c r="BIF98" s="26"/>
      <c r="BIG98" s="26"/>
      <c r="BIH98" s="26"/>
      <c r="BII98" s="26"/>
      <c r="BIJ98" s="26"/>
      <c r="BIK98" s="26"/>
      <c r="BIL98" s="26"/>
      <c r="BIM98" s="26"/>
      <c r="BIN98" s="26"/>
      <c r="BIO98" s="26"/>
      <c r="BIP98" s="26"/>
      <c r="BIQ98" s="26"/>
      <c r="BIR98" s="26"/>
      <c r="BIS98" s="26"/>
      <c r="BIT98" s="26"/>
      <c r="BIU98" s="26"/>
      <c r="BIV98" s="26"/>
      <c r="BIW98" s="26"/>
      <c r="BIX98" s="26"/>
      <c r="BIY98" s="26"/>
      <c r="BIZ98" s="26"/>
      <c r="BJA98" s="26"/>
      <c r="BJB98" s="26"/>
      <c r="BJC98" s="26"/>
      <c r="BJD98" s="26"/>
      <c r="BJE98" s="26"/>
      <c r="BJF98" s="26"/>
      <c r="BJG98" s="26"/>
      <c r="BJH98" s="26"/>
      <c r="BJI98" s="26"/>
      <c r="BJJ98" s="26"/>
      <c r="BJK98" s="26"/>
      <c r="BJL98" s="26"/>
      <c r="BJM98" s="26"/>
      <c r="BJN98" s="26"/>
      <c r="BJO98" s="26"/>
      <c r="BJP98" s="26"/>
      <c r="BJQ98" s="26"/>
      <c r="BJR98" s="26"/>
      <c r="BJS98" s="26"/>
      <c r="BJT98" s="26"/>
      <c r="BJU98" s="26"/>
      <c r="BJV98" s="26"/>
      <c r="BJW98" s="26"/>
      <c r="BJX98" s="26"/>
      <c r="BJY98" s="26"/>
      <c r="BJZ98" s="26"/>
      <c r="BKA98" s="26"/>
      <c r="BKB98" s="26"/>
      <c r="BKC98" s="26"/>
      <c r="BKD98" s="26"/>
      <c r="BKE98" s="26"/>
      <c r="BKF98" s="26"/>
      <c r="BKG98" s="26"/>
      <c r="BKH98" s="26"/>
      <c r="BKI98" s="26"/>
      <c r="BKJ98" s="26"/>
      <c r="BKK98" s="26"/>
      <c r="BKL98" s="26"/>
      <c r="BKM98" s="26"/>
      <c r="BKN98" s="26"/>
      <c r="BKO98" s="26"/>
      <c r="BKP98" s="26"/>
      <c r="BKQ98" s="26"/>
      <c r="BKR98" s="26"/>
      <c r="BKS98" s="26"/>
      <c r="BKT98" s="26"/>
      <c r="BKU98" s="26"/>
      <c r="BKV98" s="26"/>
      <c r="BKW98" s="26"/>
      <c r="BKX98" s="26"/>
      <c r="BKY98" s="26"/>
      <c r="BKZ98" s="26"/>
      <c r="BLA98" s="26"/>
      <c r="BLB98" s="26"/>
      <c r="BLC98" s="26"/>
      <c r="BLD98" s="26"/>
      <c r="BLE98" s="26"/>
      <c r="BLF98" s="26"/>
      <c r="BLG98" s="26"/>
      <c r="BLH98" s="26"/>
      <c r="BLI98" s="26"/>
      <c r="BLJ98" s="26"/>
      <c r="BLK98" s="26"/>
      <c r="BLL98" s="26"/>
      <c r="BLM98" s="26"/>
      <c r="BLN98" s="26"/>
      <c r="BLO98" s="26"/>
      <c r="BLP98" s="26"/>
      <c r="BLQ98" s="26"/>
      <c r="BLR98" s="26"/>
      <c r="BLS98" s="26"/>
      <c r="BLT98" s="26"/>
      <c r="BLU98" s="26"/>
      <c r="BLV98" s="26"/>
    </row>
    <row r="99" spans="1:1686" s="24" customFormat="1" ht="16.5" customHeight="1">
      <c r="A99" s="92"/>
      <c r="B99" s="93"/>
      <c r="C99" s="115"/>
      <c r="D99" s="84"/>
      <c r="E99" s="84"/>
      <c r="F99" s="75">
        <v>2023</v>
      </c>
      <c r="G99" s="22">
        <f t="shared" si="34"/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  <c r="BLV99" s="26"/>
    </row>
    <row r="100" spans="1:1686" s="24" customFormat="1" ht="16.5" customHeight="1">
      <c r="A100" s="92"/>
      <c r="B100" s="93"/>
      <c r="C100" s="115"/>
      <c r="D100" s="84"/>
      <c r="E100" s="84"/>
      <c r="F100" s="75">
        <v>2024</v>
      </c>
      <c r="G100" s="22">
        <f t="shared" si="34"/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  <c r="BLV100" s="26"/>
    </row>
    <row r="101" spans="1:1686" s="24" customFormat="1" ht="16.5" customHeight="1">
      <c r="A101" s="94"/>
      <c r="B101" s="95"/>
      <c r="C101" s="115"/>
      <c r="D101" s="89"/>
      <c r="E101" s="89"/>
      <c r="F101" s="75">
        <v>2025</v>
      </c>
      <c r="G101" s="22">
        <f t="shared" si="34"/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  <c r="AMK101" s="26"/>
      <c r="AML101" s="26"/>
      <c r="AMM101" s="26"/>
      <c r="AMN101" s="26"/>
      <c r="AMO101" s="26"/>
      <c r="AMP101" s="26"/>
      <c r="AMQ101" s="26"/>
      <c r="AMR101" s="26"/>
      <c r="AMS101" s="26"/>
      <c r="AMT101" s="26"/>
      <c r="AMU101" s="26"/>
      <c r="AMV101" s="26"/>
      <c r="AMW101" s="26"/>
      <c r="AMX101" s="26"/>
      <c r="AMY101" s="26"/>
      <c r="AMZ101" s="26"/>
      <c r="ANA101" s="26"/>
      <c r="ANB101" s="26"/>
      <c r="ANC101" s="26"/>
      <c r="AND101" s="26"/>
      <c r="ANE101" s="26"/>
      <c r="ANF101" s="26"/>
      <c r="ANG101" s="26"/>
      <c r="ANH101" s="26"/>
      <c r="ANI101" s="26"/>
      <c r="ANJ101" s="26"/>
      <c r="ANK101" s="26"/>
      <c r="ANL101" s="26"/>
      <c r="ANM101" s="26"/>
      <c r="ANN101" s="26"/>
      <c r="ANO101" s="26"/>
      <c r="ANP101" s="26"/>
      <c r="ANQ101" s="26"/>
      <c r="ANR101" s="26"/>
      <c r="ANS101" s="26"/>
      <c r="ANT101" s="26"/>
      <c r="ANU101" s="26"/>
      <c r="ANV101" s="26"/>
      <c r="ANW101" s="26"/>
      <c r="ANX101" s="26"/>
      <c r="ANY101" s="26"/>
      <c r="ANZ101" s="26"/>
      <c r="AOA101" s="26"/>
      <c r="AOB101" s="26"/>
      <c r="AOC101" s="26"/>
      <c r="AOD101" s="26"/>
      <c r="AOE101" s="26"/>
      <c r="AOF101" s="26"/>
      <c r="AOG101" s="26"/>
      <c r="AOH101" s="26"/>
      <c r="AOI101" s="26"/>
      <c r="AOJ101" s="26"/>
      <c r="AOK101" s="26"/>
      <c r="AOL101" s="26"/>
      <c r="AOM101" s="26"/>
      <c r="AON101" s="26"/>
      <c r="AOO101" s="26"/>
      <c r="AOP101" s="26"/>
      <c r="AOQ101" s="26"/>
      <c r="AOR101" s="26"/>
      <c r="AOS101" s="26"/>
      <c r="AOT101" s="26"/>
      <c r="AOU101" s="26"/>
      <c r="AOV101" s="26"/>
      <c r="AOW101" s="26"/>
      <c r="AOX101" s="26"/>
      <c r="AOY101" s="26"/>
      <c r="AOZ101" s="26"/>
      <c r="APA101" s="26"/>
      <c r="APB101" s="26"/>
      <c r="APC101" s="26"/>
      <c r="APD101" s="26"/>
      <c r="APE101" s="26"/>
      <c r="APF101" s="26"/>
      <c r="APG101" s="26"/>
      <c r="APH101" s="26"/>
      <c r="API101" s="26"/>
      <c r="APJ101" s="26"/>
      <c r="APK101" s="26"/>
      <c r="APL101" s="26"/>
      <c r="APM101" s="26"/>
      <c r="APN101" s="26"/>
      <c r="APO101" s="26"/>
      <c r="APP101" s="26"/>
      <c r="APQ101" s="26"/>
      <c r="APR101" s="26"/>
      <c r="APS101" s="26"/>
      <c r="APT101" s="26"/>
      <c r="APU101" s="26"/>
      <c r="APV101" s="26"/>
      <c r="APW101" s="26"/>
      <c r="APX101" s="26"/>
      <c r="APY101" s="26"/>
      <c r="APZ101" s="26"/>
      <c r="AQA101" s="26"/>
      <c r="AQB101" s="26"/>
      <c r="AQC101" s="26"/>
      <c r="AQD101" s="26"/>
      <c r="AQE101" s="26"/>
      <c r="AQF101" s="26"/>
      <c r="AQG101" s="26"/>
      <c r="AQH101" s="26"/>
      <c r="AQI101" s="26"/>
      <c r="AQJ101" s="26"/>
      <c r="AQK101" s="26"/>
      <c r="AQL101" s="26"/>
      <c r="AQM101" s="26"/>
      <c r="AQN101" s="26"/>
      <c r="AQO101" s="26"/>
      <c r="AQP101" s="26"/>
      <c r="AQQ101" s="26"/>
      <c r="AQR101" s="26"/>
      <c r="AQS101" s="26"/>
      <c r="AQT101" s="26"/>
      <c r="AQU101" s="26"/>
      <c r="AQV101" s="26"/>
      <c r="AQW101" s="26"/>
      <c r="AQX101" s="26"/>
      <c r="AQY101" s="26"/>
      <c r="AQZ101" s="26"/>
      <c r="ARA101" s="26"/>
      <c r="ARB101" s="26"/>
      <c r="ARC101" s="26"/>
      <c r="ARD101" s="26"/>
      <c r="ARE101" s="26"/>
      <c r="ARF101" s="26"/>
      <c r="ARG101" s="26"/>
      <c r="ARH101" s="26"/>
      <c r="ARI101" s="26"/>
      <c r="ARJ101" s="26"/>
      <c r="ARK101" s="26"/>
      <c r="ARL101" s="26"/>
      <c r="ARM101" s="26"/>
      <c r="ARN101" s="26"/>
      <c r="ARO101" s="26"/>
      <c r="ARP101" s="26"/>
      <c r="ARQ101" s="26"/>
      <c r="ARR101" s="26"/>
      <c r="ARS101" s="26"/>
      <c r="ART101" s="26"/>
      <c r="ARU101" s="26"/>
      <c r="ARV101" s="26"/>
      <c r="ARW101" s="26"/>
      <c r="ARX101" s="26"/>
      <c r="ARY101" s="26"/>
      <c r="ARZ101" s="26"/>
      <c r="ASA101" s="26"/>
      <c r="ASB101" s="26"/>
      <c r="ASC101" s="26"/>
      <c r="ASD101" s="26"/>
      <c r="ASE101" s="26"/>
      <c r="ASF101" s="26"/>
      <c r="ASG101" s="26"/>
      <c r="ASH101" s="26"/>
      <c r="ASI101" s="26"/>
      <c r="ASJ101" s="26"/>
      <c r="ASK101" s="26"/>
      <c r="ASL101" s="26"/>
      <c r="ASM101" s="26"/>
      <c r="ASN101" s="26"/>
      <c r="ASO101" s="26"/>
      <c r="ASP101" s="26"/>
      <c r="ASQ101" s="26"/>
      <c r="ASR101" s="26"/>
      <c r="ASS101" s="26"/>
      <c r="AST101" s="26"/>
      <c r="ASU101" s="26"/>
      <c r="ASV101" s="26"/>
      <c r="ASW101" s="26"/>
      <c r="ASX101" s="26"/>
      <c r="ASY101" s="26"/>
      <c r="ASZ101" s="26"/>
      <c r="ATA101" s="26"/>
      <c r="ATB101" s="26"/>
      <c r="ATC101" s="26"/>
      <c r="ATD101" s="26"/>
      <c r="ATE101" s="26"/>
      <c r="ATF101" s="26"/>
      <c r="ATG101" s="26"/>
      <c r="ATH101" s="26"/>
      <c r="ATI101" s="26"/>
      <c r="ATJ101" s="26"/>
      <c r="ATK101" s="26"/>
      <c r="ATL101" s="26"/>
      <c r="ATM101" s="26"/>
      <c r="ATN101" s="26"/>
      <c r="ATO101" s="26"/>
      <c r="ATP101" s="26"/>
      <c r="ATQ101" s="26"/>
      <c r="ATR101" s="26"/>
      <c r="ATS101" s="26"/>
      <c r="ATT101" s="26"/>
      <c r="ATU101" s="26"/>
      <c r="ATV101" s="26"/>
      <c r="ATW101" s="26"/>
      <c r="ATX101" s="26"/>
      <c r="ATY101" s="26"/>
      <c r="ATZ101" s="26"/>
      <c r="AUA101" s="26"/>
      <c r="AUB101" s="26"/>
      <c r="AUC101" s="26"/>
      <c r="AUD101" s="26"/>
      <c r="AUE101" s="26"/>
      <c r="AUF101" s="26"/>
      <c r="AUG101" s="26"/>
      <c r="AUH101" s="26"/>
      <c r="AUI101" s="26"/>
      <c r="AUJ101" s="26"/>
      <c r="AUK101" s="26"/>
      <c r="AUL101" s="26"/>
      <c r="AUM101" s="26"/>
      <c r="AUN101" s="26"/>
      <c r="AUO101" s="26"/>
      <c r="AUP101" s="26"/>
      <c r="AUQ101" s="26"/>
      <c r="AUR101" s="26"/>
      <c r="AUS101" s="26"/>
      <c r="AUT101" s="26"/>
      <c r="AUU101" s="26"/>
      <c r="AUV101" s="26"/>
      <c r="AUW101" s="26"/>
      <c r="AUX101" s="26"/>
      <c r="AUY101" s="26"/>
      <c r="AUZ101" s="26"/>
      <c r="AVA101" s="26"/>
      <c r="AVB101" s="26"/>
      <c r="AVC101" s="26"/>
      <c r="AVD101" s="26"/>
      <c r="AVE101" s="26"/>
      <c r="AVF101" s="26"/>
      <c r="AVG101" s="26"/>
      <c r="AVH101" s="26"/>
      <c r="AVI101" s="26"/>
      <c r="AVJ101" s="26"/>
      <c r="AVK101" s="26"/>
      <c r="AVL101" s="26"/>
      <c r="AVM101" s="26"/>
      <c r="AVN101" s="26"/>
      <c r="AVO101" s="26"/>
      <c r="AVP101" s="26"/>
      <c r="AVQ101" s="26"/>
      <c r="AVR101" s="26"/>
      <c r="AVS101" s="26"/>
      <c r="AVT101" s="26"/>
      <c r="AVU101" s="26"/>
      <c r="AVV101" s="26"/>
      <c r="AVW101" s="26"/>
      <c r="AVX101" s="26"/>
      <c r="AVY101" s="26"/>
      <c r="AVZ101" s="26"/>
      <c r="AWA101" s="26"/>
      <c r="AWB101" s="26"/>
      <c r="AWC101" s="26"/>
      <c r="AWD101" s="26"/>
      <c r="AWE101" s="26"/>
      <c r="AWF101" s="26"/>
      <c r="AWG101" s="26"/>
      <c r="AWH101" s="26"/>
      <c r="AWI101" s="26"/>
      <c r="AWJ101" s="26"/>
      <c r="AWK101" s="26"/>
      <c r="AWL101" s="26"/>
      <c r="AWM101" s="26"/>
      <c r="AWN101" s="26"/>
      <c r="AWO101" s="26"/>
      <c r="AWP101" s="26"/>
      <c r="AWQ101" s="26"/>
      <c r="AWR101" s="26"/>
      <c r="AWS101" s="26"/>
      <c r="AWT101" s="26"/>
      <c r="AWU101" s="26"/>
      <c r="AWV101" s="26"/>
      <c r="AWW101" s="26"/>
      <c r="AWX101" s="26"/>
      <c r="AWY101" s="26"/>
      <c r="AWZ101" s="26"/>
      <c r="AXA101" s="26"/>
      <c r="AXB101" s="26"/>
      <c r="AXC101" s="26"/>
      <c r="AXD101" s="26"/>
      <c r="AXE101" s="26"/>
      <c r="AXF101" s="26"/>
      <c r="AXG101" s="26"/>
      <c r="AXH101" s="26"/>
      <c r="AXI101" s="26"/>
      <c r="AXJ101" s="26"/>
      <c r="AXK101" s="26"/>
      <c r="AXL101" s="26"/>
      <c r="AXM101" s="26"/>
      <c r="AXN101" s="26"/>
      <c r="AXO101" s="26"/>
      <c r="AXP101" s="26"/>
      <c r="AXQ101" s="26"/>
      <c r="AXR101" s="26"/>
      <c r="AXS101" s="26"/>
      <c r="AXT101" s="26"/>
      <c r="AXU101" s="26"/>
      <c r="AXV101" s="26"/>
      <c r="AXW101" s="26"/>
      <c r="AXX101" s="26"/>
      <c r="AXY101" s="26"/>
      <c r="AXZ101" s="26"/>
      <c r="AYA101" s="26"/>
      <c r="AYB101" s="26"/>
      <c r="AYC101" s="26"/>
      <c r="AYD101" s="26"/>
      <c r="AYE101" s="26"/>
      <c r="AYF101" s="26"/>
      <c r="AYG101" s="26"/>
      <c r="AYH101" s="26"/>
      <c r="AYI101" s="26"/>
      <c r="AYJ101" s="26"/>
      <c r="AYK101" s="26"/>
      <c r="AYL101" s="26"/>
      <c r="AYM101" s="26"/>
      <c r="AYN101" s="26"/>
      <c r="AYO101" s="26"/>
      <c r="AYP101" s="26"/>
      <c r="AYQ101" s="26"/>
      <c r="AYR101" s="26"/>
      <c r="AYS101" s="26"/>
      <c r="AYT101" s="26"/>
      <c r="AYU101" s="26"/>
      <c r="AYV101" s="26"/>
      <c r="AYW101" s="26"/>
      <c r="AYX101" s="26"/>
      <c r="AYY101" s="26"/>
      <c r="AYZ101" s="26"/>
      <c r="AZA101" s="26"/>
      <c r="AZB101" s="26"/>
      <c r="AZC101" s="26"/>
      <c r="AZD101" s="26"/>
      <c r="AZE101" s="26"/>
      <c r="AZF101" s="26"/>
      <c r="AZG101" s="26"/>
      <c r="AZH101" s="26"/>
      <c r="AZI101" s="26"/>
      <c r="AZJ101" s="26"/>
      <c r="AZK101" s="26"/>
      <c r="AZL101" s="26"/>
      <c r="AZM101" s="26"/>
      <c r="AZN101" s="26"/>
      <c r="AZO101" s="26"/>
      <c r="AZP101" s="26"/>
      <c r="AZQ101" s="26"/>
      <c r="AZR101" s="26"/>
      <c r="AZS101" s="26"/>
      <c r="AZT101" s="26"/>
      <c r="AZU101" s="26"/>
      <c r="AZV101" s="26"/>
      <c r="AZW101" s="26"/>
      <c r="AZX101" s="26"/>
      <c r="AZY101" s="26"/>
      <c r="AZZ101" s="26"/>
      <c r="BAA101" s="26"/>
      <c r="BAB101" s="26"/>
      <c r="BAC101" s="26"/>
      <c r="BAD101" s="26"/>
      <c r="BAE101" s="26"/>
      <c r="BAF101" s="26"/>
      <c r="BAG101" s="26"/>
      <c r="BAH101" s="26"/>
      <c r="BAI101" s="26"/>
      <c r="BAJ101" s="26"/>
      <c r="BAK101" s="26"/>
      <c r="BAL101" s="26"/>
      <c r="BAM101" s="26"/>
      <c r="BAN101" s="26"/>
      <c r="BAO101" s="26"/>
      <c r="BAP101" s="26"/>
      <c r="BAQ101" s="26"/>
      <c r="BAR101" s="26"/>
      <c r="BAS101" s="26"/>
      <c r="BAT101" s="26"/>
      <c r="BAU101" s="26"/>
      <c r="BAV101" s="26"/>
      <c r="BAW101" s="26"/>
      <c r="BAX101" s="26"/>
      <c r="BAY101" s="26"/>
      <c r="BAZ101" s="26"/>
      <c r="BBA101" s="26"/>
      <c r="BBB101" s="26"/>
      <c r="BBC101" s="26"/>
      <c r="BBD101" s="26"/>
      <c r="BBE101" s="26"/>
      <c r="BBF101" s="26"/>
      <c r="BBG101" s="26"/>
      <c r="BBH101" s="26"/>
      <c r="BBI101" s="26"/>
      <c r="BBJ101" s="26"/>
      <c r="BBK101" s="26"/>
      <c r="BBL101" s="26"/>
      <c r="BBM101" s="26"/>
      <c r="BBN101" s="26"/>
      <c r="BBO101" s="26"/>
      <c r="BBP101" s="26"/>
      <c r="BBQ101" s="26"/>
      <c r="BBR101" s="26"/>
      <c r="BBS101" s="26"/>
      <c r="BBT101" s="26"/>
      <c r="BBU101" s="26"/>
      <c r="BBV101" s="26"/>
      <c r="BBW101" s="26"/>
      <c r="BBX101" s="26"/>
      <c r="BBY101" s="26"/>
      <c r="BBZ101" s="26"/>
      <c r="BCA101" s="26"/>
      <c r="BCB101" s="26"/>
      <c r="BCC101" s="26"/>
      <c r="BCD101" s="26"/>
      <c r="BCE101" s="26"/>
      <c r="BCF101" s="26"/>
      <c r="BCG101" s="26"/>
      <c r="BCH101" s="26"/>
      <c r="BCI101" s="26"/>
      <c r="BCJ101" s="26"/>
      <c r="BCK101" s="26"/>
      <c r="BCL101" s="26"/>
      <c r="BCM101" s="26"/>
      <c r="BCN101" s="26"/>
      <c r="BCO101" s="26"/>
      <c r="BCP101" s="26"/>
      <c r="BCQ101" s="26"/>
      <c r="BCR101" s="26"/>
      <c r="BCS101" s="26"/>
      <c r="BCT101" s="26"/>
      <c r="BCU101" s="26"/>
      <c r="BCV101" s="26"/>
      <c r="BCW101" s="26"/>
      <c r="BCX101" s="26"/>
      <c r="BCY101" s="26"/>
      <c r="BCZ101" s="26"/>
      <c r="BDA101" s="26"/>
      <c r="BDB101" s="26"/>
      <c r="BDC101" s="26"/>
      <c r="BDD101" s="26"/>
      <c r="BDE101" s="26"/>
      <c r="BDF101" s="26"/>
      <c r="BDG101" s="26"/>
      <c r="BDH101" s="26"/>
      <c r="BDI101" s="26"/>
      <c r="BDJ101" s="26"/>
      <c r="BDK101" s="26"/>
      <c r="BDL101" s="26"/>
      <c r="BDM101" s="26"/>
      <c r="BDN101" s="26"/>
      <c r="BDO101" s="26"/>
      <c r="BDP101" s="26"/>
      <c r="BDQ101" s="26"/>
      <c r="BDR101" s="26"/>
      <c r="BDS101" s="26"/>
      <c r="BDT101" s="26"/>
      <c r="BDU101" s="26"/>
      <c r="BDV101" s="26"/>
      <c r="BDW101" s="26"/>
      <c r="BDX101" s="26"/>
      <c r="BDY101" s="26"/>
      <c r="BDZ101" s="26"/>
      <c r="BEA101" s="26"/>
      <c r="BEB101" s="26"/>
      <c r="BEC101" s="26"/>
      <c r="BED101" s="26"/>
      <c r="BEE101" s="26"/>
      <c r="BEF101" s="26"/>
      <c r="BEG101" s="26"/>
      <c r="BEH101" s="26"/>
      <c r="BEI101" s="26"/>
      <c r="BEJ101" s="26"/>
      <c r="BEK101" s="26"/>
      <c r="BEL101" s="26"/>
      <c r="BEM101" s="26"/>
      <c r="BEN101" s="26"/>
      <c r="BEO101" s="26"/>
      <c r="BEP101" s="26"/>
      <c r="BEQ101" s="26"/>
      <c r="BER101" s="26"/>
      <c r="BES101" s="26"/>
      <c r="BET101" s="26"/>
      <c r="BEU101" s="26"/>
      <c r="BEV101" s="26"/>
      <c r="BEW101" s="26"/>
      <c r="BEX101" s="26"/>
      <c r="BEY101" s="26"/>
      <c r="BEZ101" s="26"/>
      <c r="BFA101" s="26"/>
      <c r="BFB101" s="26"/>
      <c r="BFC101" s="26"/>
      <c r="BFD101" s="26"/>
      <c r="BFE101" s="26"/>
      <c r="BFF101" s="26"/>
      <c r="BFG101" s="26"/>
      <c r="BFH101" s="26"/>
      <c r="BFI101" s="26"/>
      <c r="BFJ101" s="26"/>
      <c r="BFK101" s="26"/>
      <c r="BFL101" s="26"/>
      <c r="BFM101" s="26"/>
      <c r="BFN101" s="26"/>
      <c r="BFO101" s="26"/>
      <c r="BFP101" s="26"/>
      <c r="BFQ101" s="26"/>
      <c r="BFR101" s="26"/>
      <c r="BFS101" s="26"/>
      <c r="BFT101" s="26"/>
      <c r="BFU101" s="26"/>
      <c r="BFV101" s="26"/>
      <c r="BFW101" s="26"/>
      <c r="BFX101" s="26"/>
      <c r="BFY101" s="26"/>
      <c r="BFZ101" s="26"/>
      <c r="BGA101" s="26"/>
      <c r="BGB101" s="26"/>
      <c r="BGC101" s="26"/>
      <c r="BGD101" s="26"/>
      <c r="BGE101" s="26"/>
      <c r="BGF101" s="26"/>
      <c r="BGG101" s="26"/>
      <c r="BGH101" s="26"/>
      <c r="BGI101" s="26"/>
      <c r="BGJ101" s="26"/>
      <c r="BGK101" s="26"/>
      <c r="BGL101" s="26"/>
      <c r="BGM101" s="26"/>
      <c r="BGN101" s="26"/>
      <c r="BGO101" s="26"/>
      <c r="BGP101" s="26"/>
      <c r="BGQ101" s="26"/>
      <c r="BGR101" s="26"/>
      <c r="BGS101" s="26"/>
      <c r="BGT101" s="26"/>
      <c r="BGU101" s="26"/>
      <c r="BGV101" s="26"/>
      <c r="BGW101" s="26"/>
      <c r="BGX101" s="26"/>
      <c r="BGY101" s="26"/>
      <c r="BGZ101" s="26"/>
      <c r="BHA101" s="26"/>
      <c r="BHB101" s="26"/>
      <c r="BHC101" s="26"/>
      <c r="BHD101" s="26"/>
      <c r="BHE101" s="26"/>
      <c r="BHF101" s="26"/>
      <c r="BHG101" s="26"/>
      <c r="BHH101" s="26"/>
      <c r="BHI101" s="26"/>
      <c r="BHJ101" s="26"/>
      <c r="BHK101" s="26"/>
      <c r="BHL101" s="26"/>
      <c r="BHM101" s="26"/>
      <c r="BHN101" s="26"/>
      <c r="BHO101" s="26"/>
      <c r="BHP101" s="26"/>
      <c r="BHQ101" s="26"/>
      <c r="BHR101" s="26"/>
      <c r="BHS101" s="26"/>
      <c r="BHT101" s="26"/>
      <c r="BHU101" s="26"/>
      <c r="BHV101" s="26"/>
      <c r="BHW101" s="26"/>
      <c r="BHX101" s="26"/>
      <c r="BHY101" s="26"/>
      <c r="BHZ101" s="26"/>
      <c r="BIA101" s="26"/>
      <c r="BIB101" s="26"/>
      <c r="BIC101" s="26"/>
      <c r="BID101" s="26"/>
      <c r="BIE101" s="26"/>
      <c r="BIF101" s="26"/>
      <c r="BIG101" s="26"/>
      <c r="BIH101" s="26"/>
      <c r="BII101" s="26"/>
      <c r="BIJ101" s="26"/>
      <c r="BIK101" s="26"/>
      <c r="BIL101" s="26"/>
      <c r="BIM101" s="26"/>
      <c r="BIN101" s="26"/>
      <c r="BIO101" s="26"/>
      <c r="BIP101" s="26"/>
      <c r="BIQ101" s="26"/>
      <c r="BIR101" s="26"/>
      <c r="BIS101" s="26"/>
      <c r="BIT101" s="26"/>
      <c r="BIU101" s="26"/>
      <c r="BIV101" s="26"/>
      <c r="BIW101" s="26"/>
      <c r="BIX101" s="26"/>
      <c r="BIY101" s="26"/>
      <c r="BIZ101" s="26"/>
      <c r="BJA101" s="26"/>
      <c r="BJB101" s="26"/>
      <c r="BJC101" s="26"/>
      <c r="BJD101" s="26"/>
      <c r="BJE101" s="26"/>
      <c r="BJF101" s="26"/>
      <c r="BJG101" s="26"/>
      <c r="BJH101" s="26"/>
      <c r="BJI101" s="26"/>
      <c r="BJJ101" s="26"/>
      <c r="BJK101" s="26"/>
      <c r="BJL101" s="26"/>
      <c r="BJM101" s="26"/>
      <c r="BJN101" s="26"/>
      <c r="BJO101" s="26"/>
      <c r="BJP101" s="26"/>
      <c r="BJQ101" s="26"/>
      <c r="BJR101" s="26"/>
      <c r="BJS101" s="26"/>
      <c r="BJT101" s="26"/>
      <c r="BJU101" s="26"/>
      <c r="BJV101" s="26"/>
      <c r="BJW101" s="26"/>
      <c r="BJX101" s="26"/>
      <c r="BJY101" s="26"/>
      <c r="BJZ101" s="26"/>
      <c r="BKA101" s="26"/>
      <c r="BKB101" s="26"/>
      <c r="BKC101" s="26"/>
      <c r="BKD101" s="26"/>
      <c r="BKE101" s="26"/>
      <c r="BKF101" s="26"/>
      <c r="BKG101" s="26"/>
      <c r="BKH101" s="26"/>
      <c r="BKI101" s="26"/>
      <c r="BKJ101" s="26"/>
      <c r="BKK101" s="26"/>
      <c r="BKL101" s="26"/>
      <c r="BKM101" s="26"/>
      <c r="BKN101" s="26"/>
      <c r="BKO101" s="26"/>
      <c r="BKP101" s="26"/>
      <c r="BKQ101" s="26"/>
      <c r="BKR101" s="26"/>
      <c r="BKS101" s="26"/>
      <c r="BKT101" s="26"/>
      <c r="BKU101" s="26"/>
      <c r="BKV101" s="26"/>
      <c r="BKW101" s="26"/>
      <c r="BKX101" s="26"/>
      <c r="BKY101" s="26"/>
      <c r="BKZ101" s="26"/>
      <c r="BLA101" s="26"/>
      <c r="BLB101" s="26"/>
      <c r="BLC101" s="26"/>
      <c r="BLD101" s="26"/>
      <c r="BLE101" s="26"/>
      <c r="BLF101" s="26"/>
      <c r="BLG101" s="26"/>
      <c r="BLH101" s="26"/>
      <c r="BLI101" s="26"/>
      <c r="BLJ101" s="26"/>
      <c r="BLK101" s="26"/>
      <c r="BLL101" s="26"/>
      <c r="BLM101" s="26"/>
      <c r="BLN101" s="26"/>
      <c r="BLO101" s="26"/>
      <c r="BLP101" s="26"/>
      <c r="BLQ101" s="26"/>
      <c r="BLR101" s="26"/>
      <c r="BLS101" s="26"/>
      <c r="BLT101" s="26"/>
      <c r="BLU101" s="26"/>
      <c r="BLV101" s="26"/>
    </row>
    <row r="102" spans="1:1686" s="24" customFormat="1" ht="16.5" customHeight="1">
      <c r="A102" s="92" t="s">
        <v>69</v>
      </c>
      <c r="B102" s="93"/>
      <c r="C102" s="115"/>
      <c r="D102" s="84">
        <v>2020</v>
      </c>
      <c r="E102" s="84">
        <v>2025</v>
      </c>
      <c r="F102" s="75">
        <v>2020</v>
      </c>
      <c r="G102" s="22">
        <f>SUM(H102:L102)</f>
        <v>420</v>
      </c>
      <c r="H102" s="27">
        <v>0</v>
      </c>
      <c r="I102" s="27">
        <v>0</v>
      </c>
      <c r="J102" s="27">
        <v>0</v>
      </c>
      <c r="K102" s="27">
        <v>420</v>
      </c>
      <c r="L102" s="27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  <c r="BLV102" s="26"/>
    </row>
    <row r="103" spans="1:1686" s="24" customFormat="1" ht="16.5" customHeight="1">
      <c r="A103" s="92"/>
      <c r="B103" s="93"/>
      <c r="C103" s="115"/>
      <c r="D103" s="84"/>
      <c r="E103" s="84"/>
      <c r="F103" s="75">
        <v>2021</v>
      </c>
      <c r="G103" s="22">
        <f t="shared" si="34"/>
        <v>459.2</v>
      </c>
      <c r="H103" s="27">
        <v>0</v>
      </c>
      <c r="I103" s="27">
        <v>0</v>
      </c>
      <c r="J103" s="27">
        <v>0</v>
      </c>
      <c r="K103" s="27">
        <v>459.2</v>
      </c>
      <c r="L103" s="27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  <c r="BLV103" s="26"/>
    </row>
    <row r="104" spans="1:1686" s="24" customFormat="1" ht="16.5" customHeight="1">
      <c r="A104" s="92"/>
      <c r="B104" s="93"/>
      <c r="C104" s="115"/>
      <c r="D104" s="84"/>
      <c r="E104" s="84"/>
      <c r="F104" s="75">
        <v>2022</v>
      </c>
      <c r="G104" s="22">
        <f t="shared" si="34"/>
        <v>468.4</v>
      </c>
      <c r="H104" s="27">
        <v>0</v>
      </c>
      <c r="I104" s="27">
        <v>0</v>
      </c>
      <c r="J104" s="27">
        <v>0</v>
      </c>
      <c r="K104" s="27">
        <v>468.4</v>
      </c>
      <c r="L104" s="27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  <c r="BLV104" s="26"/>
    </row>
    <row r="105" spans="1:1686" s="24" customFormat="1" ht="16.5" customHeight="1">
      <c r="A105" s="92"/>
      <c r="B105" s="93"/>
      <c r="C105" s="115"/>
      <c r="D105" s="84"/>
      <c r="E105" s="84"/>
      <c r="F105" s="75">
        <v>2023</v>
      </c>
      <c r="G105" s="22">
        <f t="shared" si="34"/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  <c r="BLV105" s="26"/>
    </row>
    <row r="106" spans="1:1686" s="24" customFormat="1" ht="16.5" customHeight="1">
      <c r="A106" s="92"/>
      <c r="B106" s="93"/>
      <c r="C106" s="115"/>
      <c r="D106" s="84"/>
      <c r="E106" s="84"/>
      <c r="F106" s="75">
        <v>2024</v>
      </c>
      <c r="G106" s="22">
        <f t="shared" si="34"/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  <c r="BLV106" s="26"/>
    </row>
    <row r="107" spans="1:1686" s="24" customFormat="1" ht="16.5" customHeight="1">
      <c r="A107" s="94"/>
      <c r="B107" s="95"/>
      <c r="C107" s="158"/>
      <c r="D107" s="89"/>
      <c r="E107" s="89"/>
      <c r="F107" s="75">
        <v>2025</v>
      </c>
      <c r="G107" s="22">
        <f t="shared" si="34"/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  <c r="AMK107" s="26"/>
      <c r="AML107" s="26"/>
      <c r="AMM107" s="26"/>
      <c r="AMN107" s="26"/>
      <c r="AMO107" s="26"/>
      <c r="AMP107" s="26"/>
      <c r="AMQ107" s="26"/>
      <c r="AMR107" s="26"/>
      <c r="AMS107" s="26"/>
      <c r="AMT107" s="26"/>
      <c r="AMU107" s="26"/>
      <c r="AMV107" s="26"/>
      <c r="AMW107" s="26"/>
      <c r="AMX107" s="26"/>
      <c r="AMY107" s="26"/>
      <c r="AMZ107" s="26"/>
      <c r="ANA107" s="26"/>
      <c r="ANB107" s="26"/>
      <c r="ANC107" s="26"/>
      <c r="AND107" s="26"/>
      <c r="ANE107" s="26"/>
      <c r="ANF107" s="26"/>
      <c r="ANG107" s="26"/>
      <c r="ANH107" s="26"/>
      <c r="ANI107" s="26"/>
      <c r="ANJ107" s="26"/>
      <c r="ANK107" s="26"/>
      <c r="ANL107" s="26"/>
      <c r="ANM107" s="26"/>
      <c r="ANN107" s="26"/>
      <c r="ANO107" s="26"/>
      <c r="ANP107" s="26"/>
      <c r="ANQ107" s="26"/>
      <c r="ANR107" s="26"/>
      <c r="ANS107" s="26"/>
      <c r="ANT107" s="26"/>
      <c r="ANU107" s="26"/>
      <c r="ANV107" s="26"/>
      <c r="ANW107" s="26"/>
      <c r="ANX107" s="26"/>
      <c r="ANY107" s="26"/>
      <c r="ANZ107" s="26"/>
      <c r="AOA107" s="26"/>
      <c r="AOB107" s="26"/>
      <c r="AOC107" s="26"/>
      <c r="AOD107" s="26"/>
      <c r="AOE107" s="26"/>
      <c r="AOF107" s="26"/>
      <c r="AOG107" s="26"/>
      <c r="AOH107" s="26"/>
      <c r="AOI107" s="26"/>
      <c r="AOJ107" s="26"/>
      <c r="AOK107" s="26"/>
      <c r="AOL107" s="26"/>
      <c r="AOM107" s="26"/>
      <c r="AON107" s="26"/>
      <c r="AOO107" s="26"/>
      <c r="AOP107" s="26"/>
      <c r="AOQ107" s="26"/>
      <c r="AOR107" s="26"/>
      <c r="AOS107" s="26"/>
      <c r="AOT107" s="26"/>
      <c r="AOU107" s="26"/>
      <c r="AOV107" s="26"/>
      <c r="AOW107" s="26"/>
      <c r="AOX107" s="26"/>
      <c r="AOY107" s="26"/>
      <c r="AOZ107" s="26"/>
      <c r="APA107" s="26"/>
      <c r="APB107" s="26"/>
      <c r="APC107" s="26"/>
      <c r="APD107" s="26"/>
      <c r="APE107" s="26"/>
      <c r="APF107" s="26"/>
      <c r="APG107" s="26"/>
      <c r="APH107" s="26"/>
      <c r="API107" s="26"/>
      <c r="APJ107" s="26"/>
      <c r="APK107" s="26"/>
      <c r="APL107" s="26"/>
      <c r="APM107" s="26"/>
      <c r="APN107" s="26"/>
      <c r="APO107" s="26"/>
      <c r="APP107" s="26"/>
      <c r="APQ107" s="26"/>
      <c r="APR107" s="26"/>
      <c r="APS107" s="26"/>
      <c r="APT107" s="26"/>
      <c r="APU107" s="26"/>
      <c r="APV107" s="26"/>
      <c r="APW107" s="26"/>
      <c r="APX107" s="26"/>
      <c r="APY107" s="26"/>
      <c r="APZ107" s="26"/>
      <c r="AQA107" s="26"/>
      <c r="AQB107" s="26"/>
      <c r="AQC107" s="26"/>
      <c r="AQD107" s="26"/>
      <c r="AQE107" s="26"/>
      <c r="AQF107" s="26"/>
      <c r="AQG107" s="26"/>
      <c r="AQH107" s="26"/>
      <c r="AQI107" s="26"/>
      <c r="AQJ107" s="26"/>
      <c r="AQK107" s="26"/>
      <c r="AQL107" s="26"/>
      <c r="AQM107" s="26"/>
      <c r="AQN107" s="26"/>
      <c r="AQO107" s="26"/>
      <c r="AQP107" s="26"/>
      <c r="AQQ107" s="26"/>
      <c r="AQR107" s="26"/>
      <c r="AQS107" s="26"/>
      <c r="AQT107" s="26"/>
      <c r="AQU107" s="26"/>
      <c r="AQV107" s="26"/>
      <c r="AQW107" s="26"/>
      <c r="AQX107" s="26"/>
      <c r="AQY107" s="26"/>
      <c r="AQZ107" s="26"/>
      <c r="ARA107" s="26"/>
      <c r="ARB107" s="26"/>
      <c r="ARC107" s="26"/>
      <c r="ARD107" s="26"/>
      <c r="ARE107" s="26"/>
      <c r="ARF107" s="26"/>
      <c r="ARG107" s="26"/>
      <c r="ARH107" s="26"/>
      <c r="ARI107" s="26"/>
      <c r="ARJ107" s="26"/>
      <c r="ARK107" s="26"/>
      <c r="ARL107" s="26"/>
      <c r="ARM107" s="26"/>
      <c r="ARN107" s="26"/>
      <c r="ARO107" s="26"/>
      <c r="ARP107" s="26"/>
      <c r="ARQ107" s="26"/>
      <c r="ARR107" s="26"/>
      <c r="ARS107" s="26"/>
      <c r="ART107" s="26"/>
      <c r="ARU107" s="26"/>
      <c r="ARV107" s="26"/>
      <c r="ARW107" s="26"/>
      <c r="ARX107" s="26"/>
      <c r="ARY107" s="26"/>
      <c r="ARZ107" s="26"/>
      <c r="ASA107" s="26"/>
      <c r="ASB107" s="26"/>
      <c r="ASC107" s="26"/>
      <c r="ASD107" s="26"/>
      <c r="ASE107" s="26"/>
      <c r="ASF107" s="26"/>
      <c r="ASG107" s="26"/>
      <c r="ASH107" s="26"/>
      <c r="ASI107" s="26"/>
      <c r="ASJ107" s="26"/>
      <c r="ASK107" s="26"/>
      <c r="ASL107" s="26"/>
      <c r="ASM107" s="26"/>
      <c r="ASN107" s="26"/>
      <c r="ASO107" s="26"/>
      <c r="ASP107" s="26"/>
      <c r="ASQ107" s="26"/>
      <c r="ASR107" s="26"/>
      <c r="ASS107" s="26"/>
      <c r="AST107" s="26"/>
      <c r="ASU107" s="26"/>
      <c r="ASV107" s="26"/>
      <c r="ASW107" s="26"/>
      <c r="ASX107" s="26"/>
      <c r="ASY107" s="26"/>
      <c r="ASZ107" s="26"/>
      <c r="ATA107" s="26"/>
      <c r="ATB107" s="26"/>
      <c r="ATC107" s="26"/>
      <c r="ATD107" s="26"/>
      <c r="ATE107" s="26"/>
      <c r="ATF107" s="26"/>
      <c r="ATG107" s="26"/>
      <c r="ATH107" s="26"/>
      <c r="ATI107" s="26"/>
      <c r="ATJ107" s="26"/>
      <c r="ATK107" s="26"/>
      <c r="ATL107" s="26"/>
      <c r="ATM107" s="26"/>
      <c r="ATN107" s="26"/>
      <c r="ATO107" s="26"/>
      <c r="ATP107" s="26"/>
      <c r="ATQ107" s="26"/>
      <c r="ATR107" s="26"/>
      <c r="ATS107" s="26"/>
      <c r="ATT107" s="26"/>
      <c r="ATU107" s="26"/>
      <c r="ATV107" s="26"/>
      <c r="ATW107" s="26"/>
      <c r="ATX107" s="26"/>
      <c r="ATY107" s="26"/>
      <c r="ATZ107" s="26"/>
      <c r="AUA107" s="26"/>
      <c r="AUB107" s="26"/>
      <c r="AUC107" s="26"/>
      <c r="AUD107" s="26"/>
      <c r="AUE107" s="26"/>
      <c r="AUF107" s="26"/>
      <c r="AUG107" s="26"/>
      <c r="AUH107" s="26"/>
      <c r="AUI107" s="26"/>
      <c r="AUJ107" s="26"/>
      <c r="AUK107" s="26"/>
      <c r="AUL107" s="26"/>
      <c r="AUM107" s="26"/>
      <c r="AUN107" s="26"/>
      <c r="AUO107" s="26"/>
      <c r="AUP107" s="26"/>
      <c r="AUQ107" s="26"/>
      <c r="AUR107" s="26"/>
      <c r="AUS107" s="26"/>
      <c r="AUT107" s="26"/>
      <c r="AUU107" s="26"/>
      <c r="AUV107" s="26"/>
      <c r="AUW107" s="26"/>
      <c r="AUX107" s="26"/>
      <c r="AUY107" s="26"/>
      <c r="AUZ107" s="26"/>
      <c r="AVA107" s="26"/>
      <c r="AVB107" s="26"/>
      <c r="AVC107" s="26"/>
      <c r="AVD107" s="26"/>
      <c r="AVE107" s="26"/>
      <c r="AVF107" s="26"/>
      <c r="AVG107" s="26"/>
      <c r="AVH107" s="26"/>
      <c r="AVI107" s="26"/>
      <c r="AVJ107" s="26"/>
      <c r="AVK107" s="26"/>
      <c r="AVL107" s="26"/>
      <c r="AVM107" s="26"/>
      <c r="AVN107" s="26"/>
      <c r="AVO107" s="26"/>
      <c r="AVP107" s="26"/>
      <c r="AVQ107" s="26"/>
      <c r="AVR107" s="26"/>
      <c r="AVS107" s="26"/>
      <c r="AVT107" s="26"/>
      <c r="AVU107" s="26"/>
      <c r="AVV107" s="26"/>
      <c r="AVW107" s="26"/>
      <c r="AVX107" s="26"/>
      <c r="AVY107" s="26"/>
      <c r="AVZ107" s="26"/>
      <c r="AWA107" s="26"/>
      <c r="AWB107" s="26"/>
      <c r="AWC107" s="26"/>
      <c r="AWD107" s="26"/>
      <c r="AWE107" s="26"/>
      <c r="AWF107" s="26"/>
      <c r="AWG107" s="26"/>
      <c r="AWH107" s="26"/>
      <c r="AWI107" s="26"/>
      <c r="AWJ107" s="26"/>
      <c r="AWK107" s="26"/>
      <c r="AWL107" s="26"/>
      <c r="AWM107" s="26"/>
      <c r="AWN107" s="26"/>
      <c r="AWO107" s="26"/>
      <c r="AWP107" s="26"/>
      <c r="AWQ107" s="26"/>
      <c r="AWR107" s="26"/>
      <c r="AWS107" s="26"/>
      <c r="AWT107" s="26"/>
      <c r="AWU107" s="26"/>
      <c r="AWV107" s="26"/>
      <c r="AWW107" s="26"/>
      <c r="AWX107" s="26"/>
      <c r="AWY107" s="26"/>
      <c r="AWZ107" s="26"/>
      <c r="AXA107" s="26"/>
      <c r="AXB107" s="26"/>
      <c r="AXC107" s="26"/>
      <c r="AXD107" s="26"/>
      <c r="AXE107" s="26"/>
      <c r="AXF107" s="26"/>
      <c r="AXG107" s="26"/>
      <c r="AXH107" s="26"/>
      <c r="AXI107" s="26"/>
      <c r="AXJ107" s="26"/>
      <c r="AXK107" s="26"/>
      <c r="AXL107" s="26"/>
      <c r="AXM107" s="26"/>
      <c r="AXN107" s="26"/>
      <c r="AXO107" s="26"/>
      <c r="AXP107" s="26"/>
      <c r="AXQ107" s="26"/>
      <c r="AXR107" s="26"/>
      <c r="AXS107" s="26"/>
      <c r="AXT107" s="26"/>
      <c r="AXU107" s="26"/>
      <c r="AXV107" s="26"/>
      <c r="AXW107" s="26"/>
      <c r="AXX107" s="26"/>
      <c r="AXY107" s="26"/>
      <c r="AXZ107" s="26"/>
      <c r="AYA107" s="26"/>
      <c r="AYB107" s="26"/>
      <c r="AYC107" s="26"/>
      <c r="AYD107" s="26"/>
      <c r="AYE107" s="26"/>
      <c r="AYF107" s="26"/>
      <c r="AYG107" s="26"/>
      <c r="AYH107" s="26"/>
      <c r="AYI107" s="26"/>
      <c r="AYJ107" s="26"/>
      <c r="AYK107" s="26"/>
      <c r="AYL107" s="26"/>
      <c r="AYM107" s="26"/>
      <c r="AYN107" s="26"/>
      <c r="AYO107" s="26"/>
      <c r="AYP107" s="26"/>
      <c r="AYQ107" s="26"/>
      <c r="AYR107" s="26"/>
      <c r="AYS107" s="26"/>
      <c r="AYT107" s="26"/>
      <c r="AYU107" s="26"/>
      <c r="AYV107" s="26"/>
      <c r="AYW107" s="26"/>
      <c r="AYX107" s="26"/>
      <c r="AYY107" s="26"/>
      <c r="AYZ107" s="26"/>
      <c r="AZA107" s="26"/>
      <c r="AZB107" s="26"/>
      <c r="AZC107" s="26"/>
      <c r="AZD107" s="26"/>
      <c r="AZE107" s="26"/>
      <c r="AZF107" s="26"/>
      <c r="AZG107" s="26"/>
      <c r="AZH107" s="26"/>
      <c r="AZI107" s="26"/>
      <c r="AZJ107" s="26"/>
      <c r="AZK107" s="26"/>
      <c r="AZL107" s="26"/>
      <c r="AZM107" s="26"/>
      <c r="AZN107" s="26"/>
      <c r="AZO107" s="26"/>
      <c r="AZP107" s="26"/>
      <c r="AZQ107" s="26"/>
      <c r="AZR107" s="26"/>
      <c r="AZS107" s="26"/>
      <c r="AZT107" s="26"/>
      <c r="AZU107" s="26"/>
      <c r="AZV107" s="26"/>
      <c r="AZW107" s="26"/>
      <c r="AZX107" s="26"/>
      <c r="AZY107" s="26"/>
      <c r="AZZ107" s="26"/>
      <c r="BAA107" s="26"/>
      <c r="BAB107" s="26"/>
      <c r="BAC107" s="26"/>
      <c r="BAD107" s="26"/>
      <c r="BAE107" s="26"/>
      <c r="BAF107" s="26"/>
      <c r="BAG107" s="26"/>
      <c r="BAH107" s="26"/>
      <c r="BAI107" s="26"/>
      <c r="BAJ107" s="26"/>
      <c r="BAK107" s="26"/>
      <c r="BAL107" s="26"/>
      <c r="BAM107" s="26"/>
      <c r="BAN107" s="26"/>
      <c r="BAO107" s="26"/>
      <c r="BAP107" s="26"/>
      <c r="BAQ107" s="26"/>
      <c r="BAR107" s="26"/>
      <c r="BAS107" s="26"/>
      <c r="BAT107" s="26"/>
      <c r="BAU107" s="26"/>
      <c r="BAV107" s="26"/>
      <c r="BAW107" s="26"/>
      <c r="BAX107" s="26"/>
      <c r="BAY107" s="26"/>
      <c r="BAZ107" s="26"/>
      <c r="BBA107" s="26"/>
      <c r="BBB107" s="26"/>
      <c r="BBC107" s="26"/>
      <c r="BBD107" s="26"/>
      <c r="BBE107" s="26"/>
      <c r="BBF107" s="26"/>
      <c r="BBG107" s="26"/>
      <c r="BBH107" s="26"/>
      <c r="BBI107" s="26"/>
      <c r="BBJ107" s="26"/>
      <c r="BBK107" s="26"/>
      <c r="BBL107" s="26"/>
      <c r="BBM107" s="26"/>
      <c r="BBN107" s="26"/>
      <c r="BBO107" s="26"/>
      <c r="BBP107" s="26"/>
      <c r="BBQ107" s="26"/>
      <c r="BBR107" s="26"/>
      <c r="BBS107" s="26"/>
      <c r="BBT107" s="26"/>
      <c r="BBU107" s="26"/>
      <c r="BBV107" s="26"/>
      <c r="BBW107" s="26"/>
      <c r="BBX107" s="26"/>
      <c r="BBY107" s="26"/>
      <c r="BBZ107" s="26"/>
      <c r="BCA107" s="26"/>
      <c r="BCB107" s="26"/>
      <c r="BCC107" s="26"/>
      <c r="BCD107" s="26"/>
      <c r="BCE107" s="26"/>
      <c r="BCF107" s="26"/>
      <c r="BCG107" s="26"/>
      <c r="BCH107" s="26"/>
      <c r="BCI107" s="26"/>
      <c r="BCJ107" s="26"/>
      <c r="BCK107" s="26"/>
      <c r="BCL107" s="26"/>
      <c r="BCM107" s="26"/>
      <c r="BCN107" s="26"/>
      <c r="BCO107" s="26"/>
      <c r="BCP107" s="26"/>
      <c r="BCQ107" s="26"/>
      <c r="BCR107" s="26"/>
      <c r="BCS107" s="26"/>
      <c r="BCT107" s="26"/>
      <c r="BCU107" s="26"/>
      <c r="BCV107" s="26"/>
      <c r="BCW107" s="26"/>
      <c r="BCX107" s="26"/>
      <c r="BCY107" s="26"/>
      <c r="BCZ107" s="26"/>
      <c r="BDA107" s="26"/>
      <c r="BDB107" s="26"/>
      <c r="BDC107" s="26"/>
      <c r="BDD107" s="26"/>
      <c r="BDE107" s="26"/>
      <c r="BDF107" s="26"/>
      <c r="BDG107" s="26"/>
      <c r="BDH107" s="26"/>
      <c r="BDI107" s="26"/>
      <c r="BDJ107" s="26"/>
      <c r="BDK107" s="26"/>
      <c r="BDL107" s="26"/>
      <c r="BDM107" s="26"/>
      <c r="BDN107" s="26"/>
      <c r="BDO107" s="26"/>
      <c r="BDP107" s="26"/>
      <c r="BDQ107" s="26"/>
      <c r="BDR107" s="26"/>
      <c r="BDS107" s="26"/>
      <c r="BDT107" s="26"/>
      <c r="BDU107" s="26"/>
      <c r="BDV107" s="26"/>
      <c r="BDW107" s="26"/>
      <c r="BDX107" s="26"/>
      <c r="BDY107" s="26"/>
      <c r="BDZ107" s="26"/>
      <c r="BEA107" s="26"/>
      <c r="BEB107" s="26"/>
      <c r="BEC107" s="26"/>
      <c r="BED107" s="26"/>
      <c r="BEE107" s="26"/>
      <c r="BEF107" s="26"/>
      <c r="BEG107" s="26"/>
      <c r="BEH107" s="26"/>
      <c r="BEI107" s="26"/>
      <c r="BEJ107" s="26"/>
      <c r="BEK107" s="26"/>
      <c r="BEL107" s="26"/>
      <c r="BEM107" s="26"/>
      <c r="BEN107" s="26"/>
      <c r="BEO107" s="26"/>
      <c r="BEP107" s="26"/>
      <c r="BEQ107" s="26"/>
      <c r="BER107" s="26"/>
      <c r="BES107" s="26"/>
      <c r="BET107" s="26"/>
      <c r="BEU107" s="26"/>
      <c r="BEV107" s="26"/>
      <c r="BEW107" s="26"/>
      <c r="BEX107" s="26"/>
      <c r="BEY107" s="26"/>
      <c r="BEZ107" s="26"/>
      <c r="BFA107" s="26"/>
      <c r="BFB107" s="26"/>
      <c r="BFC107" s="26"/>
      <c r="BFD107" s="26"/>
      <c r="BFE107" s="26"/>
      <c r="BFF107" s="26"/>
      <c r="BFG107" s="26"/>
      <c r="BFH107" s="26"/>
      <c r="BFI107" s="26"/>
      <c r="BFJ107" s="26"/>
      <c r="BFK107" s="26"/>
      <c r="BFL107" s="26"/>
      <c r="BFM107" s="26"/>
      <c r="BFN107" s="26"/>
      <c r="BFO107" s="26"/>
      <c r="BFP107" s="26"/>
      <c r="BFQ107" s="26"/>
      <c r="BFR107" s="26"/>
      <c r="BFS107" s="26"/>
      <c r="BFT107" s="26"/>
      <c r="BFU107" s="26"/>
      <c r="BFV107" s="26"/>
      <c r="BFW107" s="26"/>
      <c r="BFX107" s="26"/>
      <c r="BFY107" s="26"/>
      <c r="BFZ107" s="26"/>
      <c r="BGA107" s="26"/>
      <c r="BGB107" s="26"/>
      <c r="BGC107" s="26"/>
      <c r="BGD107" s="26"/>
      <c r="BGE107" s="26"/>
      <c r="BGF107" s="26"/>
      <c r="BGG107" s="26"/>
      <c r="BGH107" s="26"/>
      <c r="BGI107" s="26"/>
      <c r="BGJ107" s="26"/>
      <c r="BGK107" s="26"/>
      <c r="BGL107" s="26"/>
      <c r="BGM107" s="26"/>
      <c r="BGN107" s="26"/>
      <c r="BGO107" s="26"/>
      <c r="BGP107" s="26"/>
      <c r="BGQ107" s="26"/>
      <c r="BGR107" s="26"/>
      <c r="BGS107" s="26"/>
      <c r="BGT107" s="26"/>
      <c r="BGU107" s="26"/>
      <c r="BGV107" s="26"/>
      <c r="BGW107" s="26"/>
      <c r="BGX107" s="26"/>
      <c r="BGY107" s="26"/>
      <c r="BGZ107" s="26"/>
      <c r="BHA107" s="26"/>
      <c r="BHB107" s="26"/>
      <c r="BHC107" s="26"/>
      <c r="BHD107" s="26"/>
      <c r="BHE107" s="26"/>
      <c r="BHF107" s="26"/>
      <c r="BHG107" s="26"/>
      <c r="BHH107" s="26"/>
      <c r="BHI107" s="26"/>
      <c r="BHJ107" s="26"/>
      <c r="BHK107" s="26"/>
      <c r="BHL107" s="26"/>
      <c r="BHM107" s="26"/>
      <c r="BHN107" s="26"/>
      <c r="BHO107" s="26"/>
      <c r="BHP107" s="26"/>
      <c r="BHQ107" s="26"/>
      <c r="BHR107" s="26"/>
      <c r="BHS107" s="26"/>
      <c r="BHT107" s="26"/>
      <c r="BHU107" s="26"/>
      <c r="BHV107" s="26"/>
      <c r="BHW107" s="26"/>
      <c r="BHX107" s="26"/>
      <c r="BHY107" s="26"/>
      <c r="BHZ107" s="26"/>
      <c r="BIA107" s="26"/>
      <c r="BIB107" s="26"/>
      <c r="BIC107" s="26"/>
      <c r="BID107" s="26"/>
      <c r="BIE107" s="26"/>
      <c r="BIF107" s="26"/>
      <c r="BIG107" s="26"/>
      <c r="BIH107" s="26"/>
      <c r="BII107" s="26"/>
      <c r="BIJ107" s="26"/>
      <c r="BIK107" s="26"/>
      <c r="BIL107" s="26"/>
      <c r="BIM107" s="26"/>
      <c r="BIN107" s="26"/>
      <c r="BIO107" s="26"/>
      <c r="BIP107" s="26"/>
      <c r="BIQ107" s="26"/>
      <c r="BIR107" s="26"/>
      <c r="BIS107" s="26"/>
      <c r="BIT107" s="26"/>
      <c r="BIU107" s="26"/>
      <c r="BIV107" s="26"/>
      <c r="BIW107" s="26"/>
      <c r="BIX107" s="26"/>
      <c r="BIY107" s="26"/>
      <c r="BIZ107" s="26"/>
      <c r="BJA107" s="26"/>
      <c r="BJB107" s="26"/>
      <c r="BJC107" s="26"/>
      <c r="BJD107" s="26"/>
      <c r="BJE107" s="26"/>
      <c r="BJF107" s="26"/>
      <c r="BJG107" s="26"/>
      <c r="BJH107" s="26"/>
      <c r="BJI107" s="26"/>
      <c r="BJJ107" s="26"/>
      <c r="BJK107" s="26"/>
      <c r="BJL107" s="26"/>
      <c r="BJM107" s="26"/>
      <c r="BJN107" s="26"/>
      <c r="BJO107" s="26"/>
      <c r="BJP107" s="26"/>
      <c r="BJQ107" s="26"/>
      <c r="BJR107" s="26"/>
      <c r="BJS107" s="26"/>
      <c r="BJT107" s="26"/>
      <c r="BJU107" s="26"/>
      <c r="BJV107" s="26"/>
      <c r="BJW107" s="26"/>
      <c r="BJX107" s="26"/>
      <c r="BJY107" s="26"/>
      <c r="BJZ107" s="26"/>
      <c r="BKA107" s="26"/>
      <c r="BKB107" s="26"/>
      <c r="BKC107" s="26"/>
      <c r="BKD107" s="26"/>
      <c r="BKE107" s="26"/>
      <c r="BKF107" s="26"/>
      <c r="BKG107" s="26"/>
      <c r="BKH107" s="26"/>
      <c r="BKI107" s="26"/>
      <c r="BKJ107" s="26"/>
      <c r="BKK107" s="26"/>
      <c r="BKL107" s="26"/>
      <c r="BKM107" s="26"/>
      <c r="BKN107" s="26"/>
      <c r="BKO107" s="26"/>
      <c r="BKP107" s="26"/>
      <c r="BKQ107" s="26"/>
      <c r="BKR107" s="26"/>
      <c r="BKS107" s="26"/>
      <c r="BKT107" s="26"/>
      <c r="BKU107" s="26"/>
      <c r="BKV107" s="26"/>
      <c r="BKW107" s="26"/>
      <c r="BKX107" s="26"/>
      <c r="BKY107" s="26"/>
      <c r="BKZ107" s="26"/>
      <c r="BLA107" s="26"/>
      <c r="BLB107" s="26"/>
      <c r="BLC107" s="26"/>
      <c r="BLD107" s="26"/>
      <c r="BLE107" s="26"/>
      <c r="BLF107" s="26"/>
      <c r="BLG107" s="26"/>
      <c r="BLH107" s="26"/>
      <c r="BLI107" s="26"/>
      <c r="BLJ107" s="26"/>
      <c r="BLK107" s="26"/>
      <c r="BLL107" s="26"/>
      <c r="BLM107" s="26"/>
      <c r="BLN107" s="26"/>
      <c r="BLO107" s="26"/>
      <c r="BLP107" s="26"/>
      <c r="BLQ107" s="26"/>
      <c r="BLR107" s="26"/>
      <c r="BLS107" s="26"/>
      <c r="BLT107" s="26"/>
      <c r="BLU107" s="26"/>
      <c r="BLV107" s="26"/>
    </row>
    <row r="108" spans="1:1686" s="16" customFormat="1" ht="34.5" customHeight="1">
      <c r="A108" s="125" t="s">
        <v>17</v>
      </c>
      <c r="B108" s="125"/>
      <c r="C108" s="39"/>
      <c r="D108" s="13"/>
      <c r="E108" s="13"/>
      <c r="F108" s="14"/>
      <c r="G108" s="15">
        <f>SUM(G30:G36)</f>
        <v>164445.04561999999</v>
      </c>
      <c r="H108" s="15">
        <f t="shared" ref="H108:L108" si="35">SUM(H30:H36)</f>
        <v>0</v>
      </c>
      <c r="I108" s="15">
        <f>SUM(I30:I36)</f>
        <v>63883.741000000009</v>
      </c>
      <c r="J108" s="15">
        <f t="shared" ref="J108:K108" si="36">SUM(J30:J36)</f>
        <v>0</v>
      </c>
      <c r="K108" s="15">
        <f t="shared" si="36"/>
        <v>100561.30462</v>
      </c>
      <c r="L108" s="15">
        <f t="shared" si="35"/>
        <v>0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  <c r="TS108" s="25"/>
      <c r="TT108" s="25"/>
      <c r="TU108" s="25"/>
      <c r="TV108" s="25"/>
      <c r="TW108" s="25"/>
      <c r="TX108" s="25"/>
      <c r="TY108" s="25"/>
      <c r="TZ108" s="25"/>
      <c r="UA108" s="25"/>
      <c r="UB108" s="25"/>
      <c r="UC108" s="25"/>
      <c r="UD108" s="25"/>
      <c r="UE108" s="25"/>
      <c r="UF108" s="25"/>
      <c r="UG108" s="25"/>
      <c r="UH108" s="25"/>
      <c r="UI108" s="25"/>
      <c r="UJ108" s="25"/>
      <c r="UK108" s="25"/>
      <c r="UL108" s="25"/>
      <c r="UM108" s="25"/>
      <c r="UN108" s="25"/>
      <c r="UO108" s="25"/>
      <c r="UP108" s="25"/>
      <c r="UQ108" s="25"/>
      <c r="UR108" s="25"/>
      <c r="US108" s="25"/>
      <c r="UT108" s="25"/>
      <c r="UU108" s="25"/>
      <c r="UV108" s="25"/>
      <c r="UW108" s="25"/>
      <c r="UX108" s="25"/>
      <c r="UY108" s="25"/>
      <c r="UZ108" s="25"/>
      <c r="VA108" s="25"/>
      <c r="VB108" s="25"/>
      <c r="VC108" s="25"/>
      <c r="VD108" s="25"/>
      <c r="VE108" s="25"/>
      <c r="VF108" s="25"/>
      <c r="VG108" s="25"/>
      <c r="VH108" s="25"/>
      <c r="VI108" s="25"/>
      <c r="VJ108" s="25"/>
      <c r="VK108" s="25"/>
      <c r="VL108" s="25"/>
      <c r="VM108" s="25"/>
      <c r="VN108" s="25"/>
      <c r="VO108" s="25"/>
      <c r="VP108" s="25"/>
      <c r="VQ108" s="25"/>
      <c r="VR108" s="25"/>
      <c r="VS108" s="25"/>
      <c r="VT108" s="25"/>
      <c r="VU108" s="25"/>
      <c r="VV108" s="25"/>
      <c r="VW108" s="25"/>
      <c r="VX108" s="25"/>
      <c r="VY108" s="25"/>
      <c r="VZ108" s="25"/>
      <c r="WA108" s="25"/>
      <c r="WB108" s="25"/>
      <c r="WC108" s="25"/>
      <c r="WD108" s="25"/>
      <c r="WE108" s="25"/>
      <c r="WF108" s="25"/>
      <c r="WG108" s="25"/>
      <c r="WH108" s="25"/>
      <c r="WI108" s="25"/>
      <c r="WJ108" s="25"/>
      <c r="WK108" s="25"/>
      <c r="WL108" s="25"/>
      <c r="WM108" s="25"/>
      <c r="WN108" s="25"/>
      <c r="WO108" s="25"/>
      <c r="WP108" s="25"/>
      <c r="WQ108" s="25"/>
      <c r="WR108" s="25"/>
      <c r="WS108" s="25"/>
      <c r="WT108" s="25"/>
      <c r="WU108" s="25"/>
      <c r="WV108" s="25"/>
      <c r="WW108" s="25"/>
      <c r="WX108" s="25"/>
      <c r="WY108" s="25"/>
      <c r="WZ108" s="25"/>
      <c r="XA108" s="25"/>
      <c r="XB108" s="25"/>
      <c r="XC108" s="25"/>
      <c r="XD108" s="25"/>
      <c r="XE108" s="25"/>
      <c r="XF108" s="25"/>
      <c r="XG108" s="25"/>
      <c r="XH108" s="25"/>
      <c r="XI108" s="25"/>
      <c r="XJ108" s="25"/>
      <c r="XK108" s="25"/>
      <c r="XL108" s="25"/>
      <c r="XM108" s="25"/>
      <c r="XN108" s="25"/>
      <c r="XO108" s="25"/>
      <c r="XP108" s="25"/>
      <c r="XQ108" s="25"/>
      <c r="XR108" s="25"/>
      <c r="XS108" s="25"/>
      <c r="XT108" s="25"/>
      <c r="XU108" s="25"/>
      <c r="XV108" s="25"/>
      <c r="XW108" s="25"/>
      <c r="XX108" s="25"/>
      <c r="XY108" s="25"/>
      <c r="XZ108" s="25"/>
      <c r="YA108" s="25"/>
      <c r="YB108" s="25"/>
      <c r="YC108" s="25"/>
      <c r="YD108" s="25"/>
      <c r="YE108" s="25"/>
      <c r="YF108" s="25"/>
      <c r="YG108" s="25"/>
      <c r="YH108" s="25"/>
      <c r="YI108" s="25"/>
      <c r="YJ108" s="25"/>
      <c r="YK108" s="25"/>
      <c r="YL108" s="25"/>
      <c r="YM108" s="25"/>
      <c r="YN108" s="25"/>
      <c r="YO108" s="25"/>
      <c r="YP108" s="25"/>
      <c r="YQ108" s="25"/>
      <c r="YR108" s="25"/>
      <c r="YS108" s="25"/>
      <c r="YT108" s="25"/>
      <c r="YU108" s="25"/>
      <c r="YV108" s="25"/>
      <c r="YW108" s="25"/>
      <c r="YX108" s="25"/>
      <c r="YY108" s="25"/>
      <c r="YZ108" s="25"/>
      <c r="ZA108" s="25"/>
      <c r="ZB108" s="25"/>
      <c r="ZC108" s="25"/>
      <c r="ZD108" s="25"/>
      <c r="ZE108" s="25"/>
      <c r="ZF108" s="25"/>
      <c r="ZG108" s="25"/>
      <c r="ZH108" s="25"/>
      <c r="ZI108" s="25"/>
      <c r="ZJ108" s="25"/>
      <c r="ZK108" s="25"/>
      <c r="ZL108" s="25"/>
      <c r="ZM108" s="25"/>
      <c r="ZN108" s="25"/>
      <c r="ZO108" s="25"/>
      <c r="ZP108" s="25"/>
      <c r="ZQ108" s="25"/>
      <c r="ZR108" s="25"/>
      <c r="ZS108" s="25"/>
      <c r="ZT108" s="25"/>
      <c r="ZU108" s="25"/>
      <c r="ZV108" s="25"/>
      <c r="ZW108" s="25"/>
      <c r="ZX108" s="25"/>
      <c r="ZY108" s="25"/>
      <c r="ZZ108" s="25"/>
      <c r="AAA108" s="25"/>
      <c r="AAB108" s="25"/>
      <c r="AAC108" s="25"/>
      <c r="AAD108" s="25"/>
      <c r="AAE108" s="25"/>
      <c r="AAF108" s="25"/>
      <c r="AAG108" s="25"/>
      <c r="AAH108" s="25"/>
      <c r="AAI108" s="25"/>
      <c r="AAJ108" s="25"/>
      <c r="AAK108" s="25"/>
      <c r="AAL108" s="25"/>
      <c r="AAM108" s="25"/>
      <c r="AAN108" s="25"/>
      <c r="AAO108" s="25"/>
      <c r="AAP108" s="25"/>
      <c r="AAQ108" s="25"/>
      <c r="AAR108" s="25"/>
      <c r="AAS108" s="25"/>
      <c r="AAT108" s="25"/>
      <c r="AAU108" s="25"/>
      <c r="AAV108" s="25"/>
      <c r="AAW108" s="25"/>
      <c r="AAX108" s="25"/>
      <c r="AAY108" s="25"/>
      <c r="AAZ108" s="25"/>
      <c r="ABA108" s="25"/>
      <c r="ABB108" s="25"/>
      <c r="ABC108" s="25"/>
      <c r="ABD108" s="25"/>
      <c r="ABE108" s="25"/>
      <c r="ABF108" s="25"/>
      <c r="ABG108" s="25"/>
      <c r="ABH108" s="25"/>
      <c r="ABI108" s="25"/>
      <c r="ABJ108" s="25"/>
      <c r="ABK108" s="25"/>
      <c r="ABL108" s="25"/>
      <c r="ABM108" s="25"/>
      <c r="ABN108" s="25"/>
      <c r="ABO108" s="25"/>
      <c r="ABP108" s="25"/>
      <c r="ABQ108" s="25"/>
      <c r="ABR108" s="25"/>
      <c r="ABS108" s="25"/>
      <c r="ABT108" s="25"/>
      <c r="ABU108" s="25"/>
      <c r="ABV108" s="25"/>
      <c r="ABW108" s="25"/>
      <c r="ABX108" s="25"/>
      <c r="ABY108" s="25"/>
      <c r="ABZ108" s="25"/>
      <c r="ACA108" s="25"/>
      <c r="ACB108" s="25"/>
      <c r="ACC108" s="25"/>
      <c r="ACD108" s="25"/>
      <c r="ACE108" s="25"/>
      <c r="ACF108" s="25"/>
      <c r="ACG108" s="25"/>
      <c r="ACH108" s="25"/>
      <c r="ACI108" s="25"/>
      <c r="ACJ108" s="25"/>
      <c r="ACK108" s="25"/>
      <c r="ACL108" s="25"/>
      <c r="ACM108" s="25"/>
      <c r="ACN108" s="25"/>
      <c r="ACO108" s="25"/>
      <c r="ACP108" s="25"/>
      <c r="ACQ108" s="25"/>
      <c r="ACR108" s="25"/>
      <c r="ACS108" s="25"/>
      <c r="ACT108" s="25"/>
      <c r="ACU108" s="25"/>
      <c r="ACV108" s="25"/>
      <c r="ACW108" s="25"/>
      <c r="ACX108" s="25"/>
      <c r="ACY108" s="25"/>
      <c r="ACZ108" s="25"/>
      <c r="ADA108" s="25"/>
      <c r="ADB108" s="25"/>
      <c r="ADC108" s="25"/>
      <c r="ADD108" s="25"/>
      <c r="ADE108" s="25"/>
      <c r="ADF108" s="25"/>
      <c r="ADG108" s="25"/>
      <c r="ADH108" s="25"/>
      <c r="ADI108" s="25"/>
      <c r="ADJ108" s="25"/>
      <c r="ADK108" s="25"/>
      <c r="ADL108" s="25"/>
      <c r="ADM108" s="25"/>
      <c r="ADN108" s="25"/>
      <c r="ADO108" s="25"/>
      <c r="ADP108" s="25"/>
      <c r="ADQ108" s="25"/>
      <c r="ADR108" s="25"/>
      <c r="ADS108" s="25"/>
      <c r="ADT108" s="25"/>
      <c r="ADU108" s="25"/>
      <c r="ADV108" s="25"/>
      <c r="ADW108" s="25"/>
      <c r="ADX108" s="25"/>
      <c r="ADY108" s="25"/>
      <c r="ADZ108" s="25"/>
      <c r="AEA108" s="25"/>
      <c r="AEB108" s="25"/>
      <c r="AEC108" s="25"/>
      <c r="AED108" s="25"/>
      <c r="AEE108" s="25"/>
      <c r="AEF108" s="25"/>
      <c r="AEG108" s="25"/>
      <c r="AEH108" s="25"/>
      <c r="AEI108" s="25"/>
      <c r="AEJ108" s="25"/>
      <c r="AEK108" s="25"/>
      <c r="AEL108" s="25"/>
      <c r="AEM108" s="25"/>
      <c r="AEN108" s="25"/>
      <c r="AEO108" s="25"/>
      <c r="AEP108" s="25"/>
      <c r="AEQ108" s="25"/>
      <c r="AER108" s="25"/>
      <c r="AES108" s="25"/>
      <c r="AET108" s="25"/>
      <c r="AEU108" s="25"/>
      <c r="AEV108" s="25"/>
      <c r="AEW108" s="25"/>
      <c r="AEX108" s="25"/>
      <c r="AEY108" s="25"/>
      <c r="AEZ108" s="25"/>
      <c r="AFA108" s="25"/>
      <c r="AFB108" s="25"/>
      <c r="AFC108" s="25"/>
      <c r="AFD108" s="25"/>
      <c r="AFE108" s="25"/>
      <c r="AFF108" s="25"/>
      <c r="AFG108" s="25"/>
      <c r="AFH108" s="25"/>
      <c r="AFI108" s="25"/>
      <c r="AFJ108" s="25"/>
      <c r="AFK108" s="25"/>
      <c r="AFL108" s="25"/>
      <c r="AFM108" s="25"/>
      <c r="AFN108" s="25"/>
      <c r="AFO108" s="25"/>
      <c r="AFP108" s="25"/>
      <c r="AFQ108" s="25"/>
      <c r="AFR108" s="25"/>
      <c r="AFS108" s="25"/>
      <c r="AFT108" s="25"/>
      <c r="AFU108" s="25"/>
      <c r="AFV108" s="25"/>
      <c r="AFW108" s="25"/>
      <c r="AFX108" s="25"/>
      <c r="AFY108" s="25"/>
      <c r="AFZ108" s="25"/>
      <c r="AGA108" s="25"/>
      <c r="AGB108" s="25"/>
      <c r="AGC108" s="25"/>
      <c r="AGD108" s="25"/>
      <c r="AGE108" s="25"/>
      <c r="AGF108" s="25"/>
      <c r="AGG108" s="25"/>
      <c r="AGH108" s="25"/>
      <c r="AGI108" s="25"/>
      <c r="AGJ108" s="25"/>
      <c r="AGK108" s="25"/>
      <c r="AGL108" s="25"/>
      <c r="AGM108" s="25"/>
      <c r="AGN108" s="25"/>
      <c r="AGO108" s="25"/>
      <c r="AGP108" s="25"/>
      <c r="AGQ108" s="25"/>
      <c r="AGR108" s="25"/>
      <c r="AGS108" s="25"/>
      <c r="AGT108" s="25"/>
      <c r="AGU108" s="25"/>
      <c r="AGV108" s="25"/>
      <c r="AGW108" s="25"/>
      <c r="AGX108" s="25"/>
      <c r="AGY108" s="25"/>
      <c r="AGZ108" s="25"/>
      <c r="AHA108" s="25"/>
      <c r="AHB108" s="25"/>
      <c r="AHC108" s="25"/>
      <c r="AHD108" s="25"/>
      <c r="AHE108" s="25"/>
      <c r="AHF108" s="25"/>
      <c r="AHG108" s="25"/>
      <c r="AHH108" s="25"/>
      <c r="AHI108" s="25"/>
      <c r="AHJ108" s="25"/>
      <c r="AHK108" s="25"/>
      <c r="AHL108" s="25"/>
      <c r="AHM108" s="25"/>
      <c r="AHN108" s="25"/>
      <c r="AHO108" s="25"/>
      <c r="AHP108" s="25"/>
      <c r="AHQ108" s="25"/>
      <c r="AHR108" s="25"/>
      <c r="AHS108" s="25"/>
      <c r="AHT108" s="25"/>
      <c r="AHU108" s="25"/>
      <c r="AHV108" s="25"/>
      <c r="AHW108" s="25"/>
      <c r="AHX108" s="25"/>
      <c r="AHY108" s="25"/>
      <c r="AHZ108" s="25"/>
      <c r="AIA108" s="25"/>
      <c r="AIB108" s="25"/>
      <c r="AIC108" s="25"/>
      <c r="AID108" s="25"/>
      <c r="AIE108" s="25"/>
      <c r="AIF108" s="25"/>
      <c r="AIG108" s="25"/>
      <c r="AIH108" s="25"/>
      <c r="AII108" s="25"/>
      <c r="AIJ108" s="25"/>
      <c r="AIK108" s="25"/>
      <c r="AIL108" s="25"/>
      <c r="AIM108" s="25"/>
      <c r="AIN108" s="25"/>
      <c r="AIO108" s="25"/>
      <c r="AIP108" s="25"/>
      <c r="AIQ108" s="25"/>
      <c r="AIR108" s="25"/>
      <c r="AIS108" s="25"/>
      <c r="AIT108" s="25"/>
      <c r="AIU108" s="25"/>
      <c r="AIV108" s="25"/>
      <c r="AIW108" s="25"/>
      <c r="AIX108" s="25"/>
      <c r="AIY108" s="25"/>
      <c r="AIZ108" s="25"/>
      <c r="AJA108" s="25"/>
      <c r="AJB108" s="25"/>
      <c r="AJC108" s="25"/>
      <c r="AJD108" s="25"/>
      <c r="AJE108" s="25"/>
      <c r="AJF108" s="25"/>
      <c r="AJG108" s="25"/>
      <c r="AJH108" s="25"/>
      <c r="AJI108" s="25"/>
      <c r="AJJ108" s="25"/>
      <c r="AJK108" s="25"/>
      <c r="AJL108" s="25"/>
      <c r="AJM108" s="25"/>
      <c r="AJN108" s="25"/>
      <c r="AJO108" s="25"/>
      <c r="AJP108" s="25"/>
      <c r="AJQ108" s="25"/>
      <c r="AJR108" s="25"/>
      <c r="AJS108" s="25"/>
      <c r="AJT108" s="25"/>
      <c r="AJU108" s="25"/>
      <c r="AJV108" s="25"/>
      <c r="AJW108" s="25"/>
      <c r="AJX108" s="25"/>
      <c r="AJY108" s="25"/>
      <c r="AJZ108" s="25"/>
      <c r="AKA108" s="25"/>
      <c r="AKB108" s="25"/>
      <c r="AKC108" s="25"/>
      <c r="AKD108" s="25"/>
      <c r="AKE108" s="25"/>
      <c r="AKF108" s="25"/>
      <c r="AKG108" s="25"/>
      <c r="AKH108" s="25"/>
      <c r="AKI108" s="25"/>
      <c r="AKJ108" s="25"/>
      <c r="AKK108" s="25"/>
      <c r="AKL108" s="25"/>
      <c r="AKM108" s="25"/>
      <c r="AKN108" s="25"/>
      <c r="AKO108" s="25"/>
      <c r="AKP108" s="25"/>
      <c r="AKQ108" s="25"/>
      <c r="AKR108" s="25"/>
      <c r="AKS108" s="25"/>
      <c r="AKT108" s="25"/>
      <c r="AKU108" s="25"/>
      <c r="AKV108" s="25"/>
      <c r="AKW108" s="25"/>
      <c r="AKX108" s="25"/>
      <c r="AKY108" s="25"/>
      <c r="AKZ108" s="25"/>
      <c r="ALA108" s="25"/>
      <c r="ALB108" s="25"/>
      <c r="ALC108" s="25"/>
      <c r="ALD108" s="25"/>
      <c r="ALE108" s="25"/>
      <c r="ALF108" s="25"/>
      <c r="ALG108" s="25"/>
      <c r="ALH108" s="25"/>
      <c r="ALI108" s="25"/>
      <c r="ALJ108" s="25"/>
      <c r="ALK108" s="25"/>
      <c r="ALL108" s="25"/>
      <c r="ALM108" s="25"/>
      <c r="ALN108" s="25"/>
      <c r="ALO108" s="25"/>
      <c r="ALP108" s="25"/>
      <c r="ALQ108" s="25"/>
      <c r="ALR108" s="25"/>
      <c r="ALS108" s="25"/>
      <c r="ALT108" s="25"/>
      <c r="ALU108" s="25"/>
      <c r="ALV108" s="25"/>
      <c r="ALW108" s="25"/>
      <c r="ALX108" s="25"/>
      <c r="ALY108" s="25"/>
      <c r="ALZ108" s="25"/>
      <c r="AMA108" s="25"/>
      <c r="AMB108" s="25"/>
      <c r="AMC108" s="25"/>
      <c r="AMD108" s="25"/>
      <c r="AME108" s="25"/>
      <c r="AMF108" s="25"/>
      <c r="AMG108" s="25"/>
      <c r="AMH108" s="25"/>
      <c r="AMI108" s="25"/>
      <c r="AMJ108" s="25"/>
      <c r="AMK108" s="25"/>
      <c r="AML108" s="25"/>
      <c r="AMM108" s="25"/>
      <c r="AMN108" s="25"/>
      <c r="AMO108" s="25"/>
      <c r="AMP108" s="25"/>
      <c r="AMQ108" s="25"/>
      <c r="AMR108" s="25"/>
      <c r="AMS108" s="25"/>
      <c r="AMT108" s="25"/>
      <c r="AMU108" s="25"/>
      <c r="AMV108" s="25"/>
      <c r="AMW108" s="25"/>
      <c r="AMX108" s="25"/>
      <c r="AMY108" s="25"/>
      <c r="AMZ108" s="25"/>
      <c r="ANA108" s="25"/>
      <c r="ANB108" s="25"/>
      <c r="ANC108" s="25"/>
      <c r="AND108" s="25"/>
      <c r="ANE108" s="25"/>
      <c r="ANF108" s="25"/>
      <c r="ANG108" s="25"/>
      <c r="ANH108" s="25"/>
      <c r="ANI108" s="25"/>
      <c r="ANJ108" s="25"/>
      <c r="ANK108" s="25"/>
      <c r="ANL108" s="25"/>
      <c r="ANM108" s="25"/>
      <c r="ANN108" s="25"/>
      <c r="ANO108" s="25"/>
      <c r="ANP108" s="25"/>
      <c r="ANQ108" s="25"/>
      <c r="ANR108" s="25"/>
      <c r="ANS108" s="25"/>
      <c r="ANT108" s="25"/>
      <c r="ANU108" s="25"/>
      <c r="ANV108" s="25"/>
      <c r="ANW108" s="25"/>
      <c r="ANX108" s="25"/>
      <c r="ANY108" s="25"/>
      <c r="ANZ108" s="25"/>
      <c r="AOA108" s="25"/>
      <c r="AOB108" s="25"/>
      <c r="AOC108" s="25"/>
      <c r="AOD108" s="25"/>
      <c r="AOE108" s="25"/>
      <c r="AOF108" s="25"/>
      <c r="AOG108" s="25"/>
      <c r="AOH108" s="25"/>
      <c r="AOI108" s="25"/>
      <c r="AOJ108" s="25"/>
      <c r="AOK108" s="25"/>
      <c r="AOL108" s="25"/>
      <c r="AOM108" s="25"/>
      <c r="AON108" s="25"/>
      <c r="AOO108" s="25"/>
      <c r="AOP108" s="25"/>
      <c r="AOQ108" s="25"/>
      <c r="AOR108" s="25"/>
      <c r="AOS108" s="25"/>
      <c r="AOT108" s="25"/>
      <c r="AOU108" s="25"/>
      <c r="AOV108" s="25"/>
      <c r="AOW108" s="25"/>
      <c r="AOX108" s="25"/>
      <c r="AOY108" s="25"/>
      <c r="AOZ108" s="25"/>
      <c r="APA108" s="25"/>
      <c r="APB108" s="25"/>
      <c r="APC108" s="25"/>
      <c r="APD108" s="25"/>
      <c r="APE108" s="25"/>
      <c r="APF108" s="25"/>
      <c r="APG108" s="25"/>
      <c r="APH108" s="25"/>
      <c r="API108" s="25"/>
      <c r="APJ108" s="25"/>
      <c r="APK108" s="25"/>
      <c r="APL108" s="25"/>
      <c r="APM108" s="25"/>
      <c r="APN108" s="25"/>
      <c r="APO108" s="25"/>
      <c r="APP108" s="25"/>
      <c r="APQ108" s="25"/>
      <c r="APR108" s="25"/>
      <c r="APS108" s="25"/>
      <c r="APT108" s="25"/>
      <c r="APU108" s="25"/>
      <c r="APV108" s="25"/>
      <c r="APW108" s="25"/>
      <c r="APX108" s="25"/>
      <c r="APY108" s="25"/>
      <c r="APZ108" s="25"/>
      <c r="AQA108" s="25"/>
      <c r="AQB108" s="25"/>
      <c r="AQC108" s="25"/>
      <c r="AQD108" s="25"/>
      <c r="AQE108" s="25"/>
      <c r="AQF108" s="25"/>
      <c r="AQG108" s="25"/>
      <c r="AQH108" s="25"/>
      <c r="AQI108" s="25"/>
      <c r="AQJ108" s="25"/>
      <c r="AQK108" s="25"/>
      <c r="AQL108" s="25"/>
      <c r="AQM108" s="25"/>
      <c r="AQN108" s="25"/>
      <c r="AQO108" s="25"/>
      <c r="AQP108" s="25"/>
      <c r="AQQ108" s="25"/>
      <c r="AQR108" s="25"/>
      <c r="AQS108" s="25"/>
      <c r="AQT108" s="25"/>
      <c r="AQU108" s="25"/>
      <c r="AQV108" s="25"/>
      <c r="AQW108" s="25"/>
      <c r="AQX108" s="25"/>
      <c r="AQY108" s="25"/>
      <c r="AQZ108" s="25"/>
      <c r="ARA108" s="25"/>
      <c r="ARB108" s="25"/>
      <c r="ARC108" s="25"/>
      <c r="ARD108" s="25"/>
      <c r="ARE108" s="25"/>
      <c r="ARF108" s="25"/>
      <c r="ARG108" s="25"/>
      <c r="ARH108" s="25"/>
      <c r="ARI108" s="25"/>
      <c r="ARJ108" s="25"/>
      <c r="ARK108" s="25"/>
      <c r="ARL108" s="25"/>
      <c r="ARM108" s="25"/>
      <c r="ARN108" s="25"/>
      <c r="ARO108" s="25"/>
      <c r="ARP108" s="25"/>
      <c r="ARQ108" s="25"/>
      <c r="ARR108" s="25"/>
      <c r="ARS108" s="25"/>
      <c r="ART108" s="25"/>
      <c r="ARU108" s="25"/>
      <c r="ARV108" s="25"/>
      <c r="ARW108" s="25"/>
      <c r="ARX108" s="25"/>
      <c r="ARY108" s="25"/>
      <c r="ARZ108" s="25"/>
      <c r="ASA108" s="25"/>
      <c r="ASB108" s="25"/>
      <c r="ASC108" s="25"/>
      <c r="ASD108" s="25"/>
      <c r="ASE108" s="25"/>
      <c r="ASF108" s="25"/>
      <c r="ASG108" s="25"/>
      <c r="ASH108" s="25"/>
      <c r="ASI108" s="25"/>
      <c r="ASJ108" s="25"/>
      <c r="ASK108" s="25"/>
      <c r="ASL108" s="25"/>
      <c r="ASM108" s="25"/>
      <c r="ASN108" s="25"/>
      <c r="ASO108" s="25"/>
      <c r="ASP108" s="25"/>
      <c r="ASQ108" s="25"/>
      <c r="ASR108" s="25"/>
      <c r="ASS108" s="25"/>
      <c r="AST108" s="25"/>
      <c r="ASU108" s="25"/>
      <c r="ASV108" s="25"/>
      <c r="ASW108" s="25"/>
      <c r="ASX108" s="25"/>
      <c r="ASY108" s="25"/>
      <c r="ASZ108" s="25"/>
      <c r="ATA108" s="25"/>
      <c r="ATB108" s="25"/>
      <c r="ATC108" s="25"/>
      <c r="ATD108" s="25"/>
      <c r="ATE108" s="25"/>
      <c r="ATF108" s="25"/>
      <c r="ATG108" s="25"/>
      <c r="ATH108" s="25"/>
      <c r="ATI108" s="25"/>
      <c r="ATJ108" s="25"/>
      <c r="ATK108" s="25"/>
      <c r="ATL108" s="25"/>
      <c r="ATM108" s="25"/>
      <c r="ATN108" s="25"/>
      <c r="ATO108" s="25"/>
      <c r="ATP108" s="25"/>
      <c r="ATQ108" s="25"/>
      <c r="ATR108" s="25"/>
      <c r="ATS108" s="25"/>
      <c r="ATT108" s="25"/>
      <c r="ATU108" s="25"/>
      <c r="ATV108" s="25"/>
      <c r="ATW108" s="25"/>
      <c r="ATX108" s="25"/>
      <c r="ATY108" s="25"/>
      <c r="ATZ108" s="25"/>
      <c r="AUA108" s="25"/>
      <c r="AUB108" s="25"/>
      <c r="AUC108" s="25"/>
      <c r="AUD108" s="25"/>
      <c r="AUE108" s="25"/>
      <c r="AUF108" s="25"/>
      <c r="AUG108" s="25"/>
      <c r="AUH108" s="25"/>
      <c r="AUI108" s="25"/>
      <c r="AUJ108" s="25"/>
      <c r="AUK108" s="25"/>
      <c r="AUL108" s="25"/>
      <c r="AUM108" s="25"/>
      <c r="AUN108" s="25"/>
      <c r="AUO108" s="25"/>
      <c r="AUP108" s="25"/>
      <c r="AUQ108" s="25"/>
      <c r="AUR108" s="25"/>
      <c r="AUS108" s="25"/>
      <c r="AUT108" s="25"/>
      <c r="AUU108" s="25"/>
      <c r="AUV108" s="25"/>
      <c r="AUW108" s="25"/>
      <c r="AUX108" s="25"/>
      <c r="AUY108" s="25"/>
      <c r="AUZ108" s="25"/>
      <c r="AVA108" s="25"/>
      <c r="AVB108" s="25"/>
      <c r="AVC108" s="25"/>
      <c r="AVD108" s="25"/>
      <c r="AVE108" s="25"/>
      <c r="AVF108" s="25"/>
      <c r="AVG108" s="25"/>
      <c r="AVH108" s="25"/>
      <c r="AVI108" s="25"/>
      <c r="AVJ108" s="25"/>
      <c r="AVK108" s="25"/>
      <c r="AVL108" s="25"/>
      <c r="AVM108" s="25"/>
      <c r="AVN108" s="25"/>
      <c r="AVO108" s="25"/>
      <c r="AVP108" s="25"/>
      <c r="AVQ108" s="25"/>
      <c r="AVR108" s="25"/>
      <c r="AVS108" s="25"/>
      <c r="AVT108" s="25"/>
      <c r="AVU108" s="25"/>
      <c r="AVV108" s="25"/>
      <c r="AVW108" s="25"/>
      <c r="AVX108" s="25"/>
      <c r="AVY108" s="25"/>
      <c r="AVZ108" s="25"/>
      <c r="AWA108" s="25"/>
      <c r="AWB108" s="25"/>
      <c r="AWC108" s="25"/>
      <c r="AWD108" s="25"/>
      <c r="AWE108" s="25"/>
      <c r="AWF108" s="25"/>
      <c r="AWG108" s="25"/>
      <c r="AWH108" s="25"/>
      <c r="AWI108" s="25"/>
      <c r="AWJ108" s="25"/>
      <c r="AWK108" s="25"/>
      <c r="AWL108" s="25"/>
      <c r="AWM108" s="25"/>
      <c r="AWN108" s="25"/>
      <c r="AWO108" s="25"/>
      <c r="AWP108" s="25"/>
      <c r="AWQ108" s="25"/>
      <c r="AWR108" s="25"/>
      <c r="AWS108" s="25"/>
      <c r="AWT108" s="25"/>
      <c r="AWU108" s="25"/>
      <c r="AWV108" s="25"/>
      <c r="AWW108" s="25"/>
      <c r="AWX108" s="25"/>
      <c r="AWY108" s="25"/>
      <c r="AWZ108" s="25"/>
      <c r="AXA108" s="25"/>
      <c r="AXB108" s="25"/>
      <c r="AXC108" s="25"/>
      <c r="AXD108" s="25"/>
      <c r="AXE108" s="25"/>
      <c r="AXF108" s="25"/>
      <c r="AXG108" s="25"/>
      <c r="AXH108" s="25"/>
      <c r="AXI108" s="25"/>
      <c r="AXJ108" s="25"/>
      <c r="AXK108" s="25"/>
      <c r="AXL108" s="25"/>
      <c r="AXM108" s="25"/>
      <c r="AXN108" s="25"/>
      <c r="AXO108" s="25"/>
      <c r="AXP108" s="25"/>
      <c r="AXQ108" s="25"/>
      <c r="AXR108" s="25"/>
      <c r="AXS108" s="25"/>
      <c r="AXT108" s="25"/>
      <c r="AXU108" s="25"/>
      <c r="AXV108" s="25"/>
      <c r="AXW108" s="25"/>
      <c r="AXX108" s="25"/>
      <c r="AXY108" s="25"/>
      <c r="AXZ108" s="25"/>
      <c r="AYA108" s="25"/>
      <c r="AYB108" s="25"/>
      <c r="AYC108" s="25"/>
      <c r="AYD108" s="25"/>
      <c r="AYE108" s="25"/>
      <c r="AYF108" s="25"/>
      <c r="AYG108" s="25"/>
      <c r="AYH108" s="25"/>
      <c r="AYI108" s="25"/>
      <c r="AYJ108" s="25"/>
      <c r="AYK108" s="25"/>
      <c r="AYL108" s="25"/>
      <c r="AYM108" s="25"/>
      <c r="AYN108" s="25"/>
      <c r="AYO108" s="25"/>
      <c r="AYP108" s="25"/>
      <c r="AYQ108" s="25"/>
      <c r="AYR108" s="25"/>
      <c r="AYS108" s="25"/>
      <c r="AYT108" s="25"/>
      <c r="AYU108" s="25"/>
      <c r="AYV108" s="25"/>
      <c r="AYW108" s="25"/>
      <c r="AYX108" s="25"/>
      <c r="AYY108" s="25"/>
      <c r="AYZ108" s="25"/>
      <c r="AZA108" s="25"/>
      <c r="AZB108" s="25"/>
      <c r="AZC108" s="25"/>
      <c r="AZD108" s="25"/>
      <c r="AZE108" s="25"/>
      <c r="AZF108" s="25"/>
      <c r="AZG108" s="25"/>
      <c r="AZH108" s="25"/>
      <c r="AZI108" s="25"/>
      <c r="AZJ108" s="25"/>
      <c r="AZK108" s="25"/>
      <c r="AZL108" s="25"/>
      <c r="AZM108" s="25"/>
      <c r="AZN108" s="25"/>
      <c r="AZO108" s="25"/>
      <c r="AZP108" s="25"/>
      <c r="AZQ108" s="25"/>
      <c r="AZR108" s="25"/>
      <c r="AZS108" s="25"/>
      <c r="AZT108" s="25"/>
      <c r="AZU108" s="25"/>
      <c r="AZV108" s="25"/>
      <c r="AZW108" s="25"/>
      <c r="AZX108" s="25"/>
      <c r="AZY108" s="25"/>
      <c r="AZZ108" s="25"/>
      <c r="BAA108" s="25"/>
      <c r="BAB108" s="25"/>
      <c r="BAC108" s="25"/>
      <c r="BAD108" s="25"/>
      <c r="BAE108" s="25"/>
      <c r="BAF108" s="25"/>
      <c r="BAG108" s="25"/>
      <c r="BAH108" s="25"/>
      <c r="BAI108" s="25"/>
      <c r="BAJ108" s="25"/>
      <c r="BAK108" s="25"/>
      <c r="BAL108" s="25"/>
      <c r="BAM108" s="25"/>
      <c r="BAN108" s="25"/>
      <c r="BAO108" s="25"/>
      <c r="BAP108" s="25"/>
      <c r="BAQ108" s="25"/>
      <c r="BAR108" s="25"/>
      <c r="BAS108" s="25"/>
      <c r="BAT108" s="25"/>
      <c r="BAU108" s="25"/>
      <c r="BAV108" s="25"/>
      <c r="BAW108" s="25"/>
      <c r="BAX108" s="25"/>
      <c r="BAY108" s="25"/>
      <c r="BAZ108" s="25"/>
      <c r="BBA108" s="25"/>
      <c r="BBB108" s="25"/>
      <c r="BBC108" s="25"/>
      <c r="BBD108" s="25"/>
      <c r="BBE108" s="25"/>
      <c r="BBF108" s="25"/>
      <c r="BBG108" s="25"/>
      <c r="BBH108" s="25"/>
      <c r="BBI108" s="25"/>
      <c r="BBJ108" s="25"/>
      <c r="BBK108" s="25"/>
      <c r="BBL108" s="25"/>
      <c r="BBM108" s="25"/>
      <c r="BBN108" s="25"/>
      <c r="BBO108" s="25"/>
      <c r="BBP108" s="25"/>
      <c r="BBQ108" s="25"/>
      <c r="BBR108" s="25"/>
      <c r="BBS108" s="25"/>
      <c r="BBT108" s="25"/>
      <c r="BBU108" s="25"/>
      <c r="BBV108" s="25"/>
      <c r="BBW108" s="25"/>
      <c r="BBX108" s="25"/>
      <c r="BBY108" s="25"/>
      <c r="BBZ108" s="25"/>
      <c r="BCA108" s="25"/>
      <c r="BCB108" s="25"/>
      <c r="BCC108" s="25"/>
      <c r="BCD108" s="25"/>
      <c r="BCE108" s="25"/>
      <c r="BCF108" s="25"/>
      <c r="BCG108" s="25"/>
      <c r="BCH108" s="25"/>
      <c r="BCI108" s="25"/>
      <c r="BCJ108" s="25"/>
      <c r="BCK108" s="25"/>
      <c r="BCL108" s="25"/>
      <c r="BCM108" s="25"/>
      <c r="BCN108" s="25"/>
      <c r="BCO108" s="25"/>
      <c r="BCP108" s="25"/>
      <c r="BCQ108" s="25"/>
      <c r="BCR108" s="25"/>
      <c r="BCS108" s="25"/>
      <c r="BCT108" s="25"/>
      <c r="BCU108" s="25"/>
      <c r="BCV108" s="25"/>
      <c r="BCW108" s="25"/>
      <c r="BCX108" s="25"/>
      <c r="BCY108" s="25"/>
      <c r="BCZ108" s="25"/>
      <c r="BDA108" s="25"/>
      <c r="BDB108" s="25"/>
      <c r="BDC108" s="25"/>
      <c r="BDD108" s="25"/>
      <c r="BDE108" s="25"/>
      <c r="BDF108" s="25"/>
      <c r="BDG108" s="25"/>
      <c r="BDH108" s="25"/>
      <c r="BDI108" s="25"/>
      <c r="BDJ108" s="25"/>
      <c r="BDK108" s="25"/>
      <c r="BDL108" s="25"/>
      <c r="BDM108" s="25"/>
      <c r="BDN108" s="25"/>
      <c r="BDO108" s="25"/>
      <c r="BDP108" s="25"/>
      <c r="BDQ108" s="25"/>
      <c r="BDR108" s="25"/>
      <c r="BDS108" s="25"/>
      <c r="BDT108" s="25"/>
      <c r="BDU108" s="25"/>
      <c r="BDV108" s="25"/>
      <c r="BDW108" s="25"/>
      <c r="BDX108" s="25"/>
      <c r="BDY108" s="25"/>
      <c r="BDZ108" s="25"/>
      <c r="BEA108" s="25"/>
      <c r="BEB108" s="25"/>
      <c r="BEC108" s="25"/>
      <c r="BED108" s="25"/>
      <c r="BEE108" s="25"/>
      <c r="BEF108" s="25"/>
      <c r="BEG108" s="25"/>
      <c r="BEH108" s="25"/>
      <c r="BEI108" s="25"/>
      <c r="BEJ108" s="25"/>
      <c r="BEK108" s="25"/>
      <c r="BEL108" s="25"/>
      <c r="BEM108" s="25"/>
      <c r="BEN108" s="25"/>
      <c r="BEO108" s="25"/>
      <c r="BEP108" s="25"/>
      <c r="BEQ108" s="25"/>
      <c r="BER108" s="25"/>
      <c r="BES108" s="25"/>
      <c r="BET108" s="25"/>
      <c r="BEU108" s="25"/>
      <c r="BEV108" s="25"/>
      <c r="BEW108" s="25"/>
      <c r="BEX108" s="25"/>
      <c r="BEY108" s="25"/>
      <c r="BEZ108" s="25"/>
      <c r="BFA108" s="25"/>
      <c r="BFB108" s="25"/>
      <c r="BFC108" s="25"/>
      <c r="BFD108" s="25"/>
      <c r="BFE108" s="25"/>
      <c r="BFF108" s="25"/>
      <c r="BFG108" s="25"/>
      <c r="BFH108" s="25"/>
      <c r="BFI108" s="25"/>
      <c r="BFJ108" s="25"/>
      <c r="BFK108" s="25"/>
      <c r="BFL108" s="25"/>
      <c r="BFM108" s="25"/>
      <c r="BFN108" s="25"/>
      <c r="BFO108" s="25"/>
      <c r="BFP108" s="25"/>
      <c r="BFQ108" s="25"/>
      <c r="BFR108" s="25"/>
      <c r="BFS108" s="25"/>
      <c r="BFT108" s="25"/>
      <c r="BFU108" s="25"/>
      <c r="BFV108" s="25"/>
      <c r="BFW108" s="25"/>
      <c r="BFX108" s="25"/>
      <c r="BFY108" s="25"/>
      <c r="BFZ108" s="25"/>
      <c r="BGA108" s="25"/>
      <c r="BGB108" s="25"/>
      <c r="BGC108" s="25"/>
      <c r="BGD108" s="25"/>
      <c r="BGE108" s="25"/>
      <c r="BGF108" s="25"/>
      <c r="BGG108" s="25"/>
      <c r="BGH108" s="25"/>
      <c r="BGI108" s="25"/>
      <c r="BGJ108" s="25"/>
      <c r="BGK108" s="25"/>
      <c r="BGL108" s="25"/>
      <c r="BGM108" s="25"/>
      <c r="BGN108" s="25"/>
      <c r="BGO108" s="25"/>
      <c r="BGP108" s="25"/>
      <c r="BGQ108" s="25"/>
      <c r="BGR108" s="25"/>
      <c r="BGS108" s="25"/>
      <c r="BGT108" s="25"/>
      <c r="BGU108" s="25"/>
      <c r="BGV108" s="25"/>
      <c r="BGW108" s="25"/>
      <c r="BGX108" s="25"/>
      <c r="BGY108" s="25"/>
      <c r="BGZ108" s="25"/>
      <c r="BHA108" s="25"/>
      <c r="BHB108" s="25"/>
      <c r="BHC108" s="25"/>
      <c r="BHD108" s="25"/>
      <c r="BHE108" s="25"/>
      <c r="BHF108" s="25"/>
      <c r="BHG108" s="25"/>
      <c r="BHH108" s="25"/>
      <c r="BHI108" s="25"/>
      <c r="BHJ108" s="25"/>
      <c r="BHK108" s="25"/>
      <c r="BHL108" s="25"/>
      <c r="BHM108" s="25"/>
      <c r="BHN108" s="25"/>
      <c r="BHO108" s="25"/>
      <c r="BHP108" s="25"/>
      <c r="BHQ108" s="25"/>
      <c r="BHR108" s="25"/>
      <c r="BHS108" s="25"/>
      <c r="BHT108" s="25"/>
      <c r="BHU108" s="25"/>
      <c r="BHV108" s="25"/>
      <c r="BHW108" s="25"/>
      <c r="BHX108" s="25"/>
      <c r="BHY108" s="25"/>
      <c r="BHZ108" s="25"/>
      <c r="BIA108" s="25"/>
      <c r="BIB108" s="25"/>
      <c r="BIC108" s="25"/>
      <c r="BID108" s="25"/>
      <c r="BIE108" s="25"/>
      <c r="BIF108" s="25"/>
      <c r="BIG108" s="25"/>
      <c r="BIH108" s="25"/>
      <c r="BII108" s="25"/>
      <c r="BIJ108" s="25"/>
      <c r="BIK108" s="25"/>
      <c r="BIL108" s="25"/>
      <c r="BIM108" s="25"/>
      <c r="BIN108" s="25"/>
      <c r="BIO108" s="25"/>
      <c r="BIP108" s="25"/>
      <c r="BIQ108" s="25"/>
      <c r="BIR108" s="25"/>
      <c r="BIS108" s="25"/>
      <c r="BIT108" s="25"/>
      <c r="BIU108" s="25"/>
      <c r="BIV108" s="25"/>
      <c r="BIW108" s="25"/>
      <c r="BIX108" s="25"/>
      <c r="BIY108" s="25"/>
      <c r="BIZ108" s="25"/>
      <c r="BJA108" s="25"/>
      <c r="BJB108" s="25"/>
      <c r="BJC108" s="25"/>
      <c r="BJD108" s="25"/>
      <c r="BJE108" s="25"/>
      <c r="BJF108" s="25"/>
      <c r="BJG108" s="25"/>
      <c r="BJH108" s="25"/>
      <c r="BJI108" s="25"/>
      <c r="BJJ108" s="25"/>
      <c r="BJK108" s="25"/>
      <c r="BJL108" s="25"/>
      <c r="BJM108" s="25"/>
      <c r="BJN108" s="25"/>
      <c r="BJO108" s="25"/>
      <c r="BJP108" s="25"/>
      <c r="BJQ108" s="25"/>
      <c r="BJR108" s="25"/>
      <c r="BJS108" s="25"/>
      <c r="BJT108" s="25"/>
      <c r="BJU108" s="25"/>
      <c r="BJV108" s="25"/>
      <c r="BJW108" s="25"/>
      <c r="BJX108" s="25"/>
      <c r="BJY108" s="25"/>
      <c r="BJZ108" s="25"/>
      <c r="BKA108" s="25"/>
      <c r="BKB108" s="25"/>
      <c r="BKC108" s="25"/>
      <c r="BKD108" s="25"/>
      <c r="BKE108" s="25"/>
      <c r="BKF108" s="25"/>
      <c r="BKG108" s="25"/>
      <c r="BKH108" s="25"/>
      <c r="BKI108" s="25"/>
      <c r="BKJ108" s="25"/>
      <c r="BKK108" s="25"/>
      <c r="BKL108" s="25"/>
      <c r="BKM108" s="25"/>
      <c r="BKN108" s="25"/>
      <c r="BKO108" s="25"/>
      <c r="BKP108" s="25"/>
      <c r="BKQ108" s="25"/>
      <c r="BKR108" s="25"/>
      <c r="BKS108" s="25"/>
      <c r="BKT108" s="25"/>
      <c r="BKU108" s="25"/>
      <c r="BKV108" s="25"/>
      <c r="BKW108" s="25"/>
      <c r="BKX108" s="25"/>
      <c r="BKY108" s="25"/>
      <c r="BKZ108" s="25"/>
      <c r="BLA108" s="25"/>
      <c r="BLB108" s="25"/>
      <c r="BLC108" s="25"/>
      <c r="BLD108" s="25"/>
      <c r="BLE108" s="25"/>
      <c r="BLF108" s="25"/>
      <c r="BLG108" s="25"/>
      <c r="BLH108" s="25"/>
      <c r="BLI108" s="25"/>
      <c r="BLJ108" s="25"/>
      <c r="BLK108" s="25"/>
      <c r="BLL108" s="25"/>
      <c r="BLM108" s="25"/>
      <c r="BLN108" s="25"/>
      <c r="BLO108" s="25"/>
      <c r="BLP108" s="25"/>
      <c r="BLQ108" s="25"/>
      <c r="BLR108" s="25"/>
      <c r="BLS108" s="25"/>
      <c r="BLT108" s="25"/>
      <c r="BLU108" s="25"/>
      <c r="BLV108" s="25"/>
    </row>
    <row r="109" spans="1:1686" s="50" customFormat="1" ht="27" customHeight="1">
      <c r="A109" s="143" t="s">
        <v>21</v>
      </c>
      <c r="B109" s="107"/>
      <c r="C109" s="85" t="s">
        <v>38</v>
      </c>
      <c r="D109" s="85">
        <v>2019</v>
      </c>
      <c r="E109" s="85">
        <v>2025</v>
      </c>
      <c r="F109" s="58">
        <v>2019</v>
      </c>
      <c r="G109" s="48">
        <f>SUM(H109:L109)</f>
        <v>1608.2142200000001</v>
      </c>
      <c r="H109" s="48">
        <f>H116+H123+H130+H137+H151+H144</f>
        <v>0</v>
      </c>
      <c r="I109" s="48">
        <f>I116+I123+I130+I137+I151+I144</f>
        <v>285</v>
      </c>
      <c r="J109" s="48">
        <f t="shared" ref="J109:L109" si="37">J116+J123+J130+J137+J151+J144</f>
        <v>0</v>
      </c>
      <c r="K109" s="48">
        <f t="shared" si="37"/>
        <v>1323.2142200000001</v>
      </c>
      <c r="L109" s="48">
        <f t="shared" si="37"/>
        <v>0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  <c r="TS109" s="25"/>
      <c r="TT109" s="25"/>
      <c r="TU109" s="25"/>
      <c r="TV109" s="25"/>
      <c r="TW109" s="25"/>
      <c r="TX109" s="25"/>
      <c r="TY109" s="25"/>
      <c r="TZ109" s="25"/>
      <c r="UA109" s="25"/>
      <c r="UB109" s="25"/>
      <c r="UC109" s="25"/>
      <c r="UD109" s="25"/>
      <c r="UE109" s="25"/>
      <c r="UF109" s="25"/>
      <c r="UG109" s="25"/>
      <c r="UH109" s="25"/>
      <c r="UI109" s="25"/>
      <c r="UJ109" s="25"/>
      <c r="UK109" s="25"/>
      <c r="UL109" s="25"/>
      <c r="UM109" s="25"/>
      <c r="UN109" s="25"/>
      <c r="UO109" s="25"/>
      <c r="UP109" s="25"/>
      <c r="UQ109" s="25"/>
      <c r="UR109" s="25"/>
      <c r="US109" s="25"/>
      <c r="UT109" s="25"/>
      <c r="UU109" s="25"/>
      <c r="UV109" s="25"/>
      <c r="UW109" s="25"/>
      <c r="UX109" s="25"/>
      <c r="UY109" s="25"/>
      <c r="UZ109" s="25"/>
      <c r="VA109" s="25"/>
      <c r="VB109" s="25"/>
      <c r="VC109" s="25"/>
      <c r="VD109" s="25"/>
      <c r="VE109" s="25"/>
      <c r="VF109" s="25"/>
      <c r="VG109" s="25"/>
      <c r="VH109" s="25"/>
      <c r="VI109" s="25"/>
      <c r="VJ109" s="25"/>
      <c r="VK109" s="25"/>
      <c r="VL109" s="25"/>
      <c r="VM109" s="25"/>
      <c r="VN109" s="25"/>
      <c r="VO109" s="25"/>
      <c r="VP109" s="25"/>
      <c r="VQ109" s="25"/>
      <c r="VR109" s="25"/>
      <c r="VS109" s="25"/>
      <c r="VT109" s="25"/>
      <c r="VU109" s="25"/>
      <c r="VV109" s="25"/>
      <c r="VW109" s="25"/>
      <c r="VX109" s="25"/>
      <c r="VY109" s="25"/>
      <c r="VZ109" s="25"/>
      <c r="WA109" s="25"/>
      <c r="WB109" s="25"/>
      <c r="WC109" s="25"/>
      <c r="WD109" s="25"/>
      <c r="WE109" s="25"/>
      <c r="WF109" s="25"/>
      <c r="WG109" s="25"/>
      <c r="WH109" s="25"/>
      <c r="WI109" s="25"/>
      <c r="WJ109" s="25"/>
      <c r="WK109" s="25"/>
      <c r="WL109" s="25"/>
      <c r="WM109" s="25"/>
      <c r="WN109" s="25"/>
      <c r="WO109" s="25"/>
      <c r="WP109" s="25"/>
      <c r="WQ109" s="25"/>
      <c r="WR109" s="25"/>
      <c r="WS109" s="25"/>
      <c r="WT109" s="25"/>
      <c r="WU109" s="25"/>
      <c r="WV109" s="25"/>
      <c r="WW109" s="25"/>
      <c r="WX109" s="25"/>
      <c r="WY109" s="25"/>
      <c r="WZ109" s="25"/>
      <c r="XA109" s="25"/>
      <c r="XB109" s="25"/>
      <c r="XC109" s="25"/>
      <c r="XD109" s="25"/>
      <c r="XE109" s="25"/>
      <c r="XF109" s="25"/>
      <c r="XG109" s="25"/>
      <c r="XH109" s="25"/>
      <c r="XI109" s="25"/>
      <c r="XJ109" s="25"/>
      <c r="XK109" s="25"/>
      <c r="XL109" s="25"/>
      <c r="XM109" s="25"/>
      <c r="XN109" s="25"/>
      <c r="XO109" s="25"/>
      <c r="XP109" s="25"/>
      <c r="XQ109" s="25"/>
      <c r="XR109" s="25"/>
      <c r="XS109" s="25"/>
      <c r="XT109" s="25"/>
      <c r="XU109" s="25"/>
      <c r="XV109" s="25"/>
      <c r="XW109" s="25"/>
      <c r="XX109" s="25"/>
      <c r="XY109" s="25"/>
      <c r="XZ109" s="25"/>
      <c r="YA109" s="25"/>
      <c r="YB109" s="25"/>
      <c r="YC109" s="25"/>
      <c r="YD109" s="25"/>
      <c r="YE109" s="25"/>
      <c r="YF109" s="25"/>
      <c r="YG109" s="25"/>
      <c r="YH109" s="25"/>
      <c r="YI109" s="25"/>
      <c r="YJ109" s="25"/>
      <c r="YK109" s="25"/>
      <c r="YL109" s="25"/>
      <c r="YM109" s="25"/>
      <c r="YN109" s="25"/>
      <c r="YO109" s="25"/>
      <c r="YP109" s="25"/>
      <c r="YQ109" s="25"/>
      <c r="YR109" s="25"/>
      <c r="YS109" s="25"/>
      <c r="YT109" s="25"/>
      <c r="YU109" s="25"/>
      <c r="YV109" s="25"/>
      <c r="YW109" s="25"/>
      <c r="YX109" s="25"/>
      <c r="YY109" s="25"/>
      <c r="YZ109" s="25"/>
      <c r="ZA109" s="25"/>
      <c r="ZB109" s="25"/>
      <c r="ZC109" s="25"/>
      <c r="ZD109" s="25"/>
      <c r="ZE109" s="25"/>
      <c r="ZF109" s="25"/>
      <c r="ZG109" s="25"/>
      <c r="ZH109" s="25"/>
      <c r="ZI109" s="25"/>
      <c r="ZJ109" s="25"/>
      <c r="ZK109" s="25"/>
      <c r="ZL109" s="25"/>
      <c r="ZM109" s="25"/>
      <c r="ZN109" s="25"/>
      <c r="ZO109" s="25"/>
      <c r="ZP109" s="25"/>
      <c r="ZQ109" s="25"/>
      <c r="ZR109" s="25"/>
      <c r="ZS109" s="25"/>
      <c r="ZT109" s="25"/>
      <c r="ZU109" s="25"/>
      <c r="ZV109" s="25"/>
      <c r="ZW109" s="25"/>
      <c r="ZX109" s="25"/>
      <c r="ZY109" s="25"/>
      <c r="ZZ109" s="25"/>
      <c r="AAA109" s="25"/>
      <c r="AAB109" s="25"/>
      <c r="AAC109" s="25"/>
      <c r="AAD109" s="25"/>
      <c r="AAE109" s="25"/>
      <c r="AAF109" s="25"/>
      <c r="AAG109" s="25"/>
      <c r="AAH109" s="25"/>
      <c r="AAI109" s="25"/>
      <c r="AAJ109" s="25"/>
      <c r="AAK109" s="25"/>
      <c r="AAL109" s="25"/>
      <c r="AAM109" s="25"/>
      <c r="AAN109" s="25"/>
      <c r="AAO109" s="25"/>
      <c r="AAP109" s="25"/>
      <c r="AAQ109" s="25"/>
      <c r="AAR109" s="25"/>
      <c r="AAS109" s="25"/>
      <c r="AAT109" s="25"/>
      <c r="AAU109" s="25"/>
      <c r="AAV109" s="25"/>
      <c r="AAW109" s="25"/>
      <c r="AAX109" s="25"/>
      <c r="AAY109" s="25"/>
      <c r="AAZ109" s="25"/>
      <c r="ABA109" s="25"/>
      <c r="ABB109" s="25"/>
      <c r="ABC109" s="25"/>
      <c r="ABD109" s="25"/>
      <c r="ABE109" s="25"/>
      <c r="ABF109" s="25"/>
      <c r="ABG109" s="25"/>
      <c r="ABH109" s="25"/>
      <c r="ABI109" s="25"/>
      <c r="ABJ109" s="25"/>
      <c r="ABK109" s="25"/>
      <c r="ABL109" s="25"/>
      <c r="ABM109" s="25"/>
      <c r="ABN109" s="25"/>
      <c r="ABO109" s="25"/>
      <c r="ABP109" s="25"/>
      <c r="ABQ109" s="25"/>
      <c r="ABR109" s="25"/>
      <c r="ABS109" s="25"/>
      <c r="ABT109" s="25"/>
      <c r="ABU109" s="25"/>
      <c r="ABV109" s="25"/>
      <c r="ABW109" s="25"/>
      <c r="ABX109" s="25"/>
      <c r="ABY109" s="25"/>
      <c r="ABZ109" s="25"/>
      <c r="ACA109" s="25"/>
      <c r="ACB109" s="25"/>
      <c r="ACC109" s="25"/>
      <c r="ACD109" s="25"/>
      <c r="ACE109" s="25"/>
      <c r="ACF109" s="25"/>
      <c r="ACG109" s="25"/>
      <c r="ACH109" s="25"/>
      <c r="ACI109" s="25"/>
      <c r="ACJ109" s="25"/>
      <c r="ACK109" s="25"/>
      <c r="ACL109" s="25"/>
      <c r="ACM109" s="25"/>
      <c r="ACN109" s="25"/>
      <c r="ACO109" s="25"/>
      <c r="ACP109" s="25"/>
      <c r="ACQ109" s="25"/>
      <c r="ACR109" s="25"/>
      <c r="ACS109" s="25"/>
      <c r="ACT109" s="25"/>
      <c r="ACU109" s="25"/>
      <c r="ACV109" s="25"/>
      <c r="ACW109" s="25"/>
      <c r="ACX109" s="25"/>
      <c r="ACY109" s="25"/>
      <c r="ACZ109" s="25"/>
      <c r="ADA109" s="25"/>
      <c r="ADB109" s="25"/>
      <c r="ADC109" s="25"/>
      <c r="ADD109" s="25"/>
      <c r="ADE109" s="25"/>
      <c r="ADF109" s="25"/>
      <c r="ADG109" s="25"/>
      <c r="ADH109" s="25"/>
      <c r="ADI109" s="25"/>
      <c r="ADJ109" s="25"/>
      <c r="ADK109" s="25"/>
      <c r="ADL109" s="25"/>
      <c r="ADM109" s="25"/>
      <c r="ADN109" s="25"/>
      <c r="ADO109" s="25"/>
      <c r="ADP109" s="25"/>
      <c r="ADQ109" s="25"/>
      <c r="ADR109" s="25"/>
      <c r="ADS109" s="25"/>
      <c r="ADT109" s="25"/>
      <c r="ADU109" s="25"/>
      <c r="ADV109" s="25"/>
      <c r="ADW109" s="25"/>
      <c r="ADX109" s="25"/>
      <c r="ADY109" s="25"/>
      <c r="ADZ109" s="25"/>
      <c r="AEA109" s="25"/>
      <c r="AEB109" s="25"/>
      <c r="AEC109" s="25"/>
      <c r="AED109" s="25"/>
      <c r="AEE109" s="25"/>
      <c r="AEF109" s="25"/>
      <c r="AEG109" s="25"/>
      <c r="AEH109" s="25"/>
      <c r="AEI109" s="25"/>
      <c r="AEJ109" s="25"/>
      <c r="AEK109" s="25"/>
      <c r="AEL109" s="25"/>
      <c r="AEM109" s="25"/>
      <c r="AEN109" s="25"/>
      <c r="AEO109" s="25"/>
      <c r="AEP109" s="25"/>
      <c r="AEQ109" s="25"/>
      <c r="AER109" s="25"/>
      <c r="AES109" s="25"/>
      <c r="AET109" s="25"/>
      <c r="AEU109" s="25"/>
      <c r="AEV109" s="25"/>
      <c r="AEW109" s="25"/>
      <c r="AEX109" s="25"/>
      <c r="AEY109" s="25"/>
      <c r="AEZ109" s="25"/>
      <c r="AFA109" s="25"/>
      <c r="AFB109" s="25"/>
      <c r="AFC109" s="25"/>
      <c r="AFD109" s="25"/>
      <c r="AFE109" s="25"/>
      <c r="AFF109" s="25"/>
      <c r="AFG109" s="25"/>
      <c r="AFH109" s="25"/>
      <c r="AFI109" s="25"/>
      <c r="AFJ109" s="25"/>
      <c r="AFK109" s="25"/>
      <c r="AFL109" s="25"/>
      <c r="AFM109" s="25"/>
      <c r="AFN109" s="25"/>
      <c r="AFO109" s="25"/>
      <c r="AFP109" s="25"/>
      <c r="AFQ109" s="25"/>
      <c r="AFR109" s="25"/>
      <c r="AFS109" s="25"/>
      <c r="AFT109" s="25"/>
      <c r="AFU109" s="25"/>
      <c r="AFV109" s="25"/>
      <c r="AFW109" s="25"/>
      <c r="AFX109" s="25"/>
      <c r="AFY109" s="25"/>
      <c r="AFZ109" s="25"/>
      <c r="AGA109" s="25"/>
      <c r="AGB109" s="25"/>
      <c r="AGC109" s="25"/>
      <c r="AGD109" s="25"/>
      <c r="AGE109" s="25"/>
      <c r="AGF109" s="25"/>
      <c r="AGG109" s="25"/>
      <c r="AGH109" s="25"/>
      <c r="AGI109" s="25"/>
      <c r="AGJ109" s="25"/>
      <c r="AGK109" s="25"/>
      <c r="AGL109" s="25"/>
      <c r="AGM109" s="25"/>
      <c r="AGN109" s="25"/>
      <c r="AGO109" s="25"/>
      <c r="AGP109" s="25"/>
      <c r="AGQ109" s="25"/>
      <c r="AGR109" s="25"/>
      <c r="AGS109" s="25"/>
      <c r="AGT109" s="25"/>
      <c r="AGU109" s="25"/>
      <c r="AGV109" s="25"/>
      <c r="AGW109" s="25"/>
      <c r="AGX109" s="25"/>
      <c r="AGY109" s="25"/>
      <c r="AGZ109" s="25"/>
      <c r="AHA109" s="25"/>
      <c r="AHB109" s="25"/>
      <c r="AHC109" s="25"/>
      <c r="AHD109" s="25"/>
      <c r="AHE109" s="25"/>
      <c r="AHF109" s="25"/>
      <c r="AHG109" s="25"/>
      <c r="AHH109" s="25"/>
      <c r="AHI109" s="25"/>
      <c r="AHJ109" s="25"/>
      <c r="AHK109" s="25"/>
      <c r="AHL109" s="25"/>
      <c r="AHM109" s="25"/>
      <c r="AHN109" s="25"/>
      <c r="AHO109" s="25"/>
      <c r="AHP109" s="25"/>
      <c r="AHQ109" s="25"/>
      <c r="AHR109" s="25"/>
      <c r="AHS109" s="25"/>
      <c r="AHT109" s="25"/>
      <c r="AHU109" s="25"/>
      <c r="AHV109" s="25"/>
      <c r="AHW109" s="25"/>
      <c r="AHX109" s="25"/>
      <c r="AHY109" s="25"/>
      <c r="AHZ109" s="25"/>
      <c r="AIA109" s="25"/>
      <c r="AIB109" s="25"/>
      <c r="AIC109" s="25"/>
      <c r="AID109" s="25"/>
      <c r="AIE109" s="25"/>
      <c r="AIF109" s="25"/>
      <c r="AIG109" s="25"/>
      <c r="AIH109" s="25"/>
      <c r="AII109" s="25"/>
      <c r="AIJ109" s="25"/>
      <c r="AIK109" s="25"/>
      <c r="AIL109" s="25"/>
      <c r="AIM109" s="25"/>
      <c r="AIN109" s="25"/>
      <c r="AIO109" s="25"/>
      <c r="AIP109" s="25"/>
      <c r="AIQ109" s="25"/>
      <c r="AIR109" s="25"/>
      <c r="AIS109" s="25"/>
      <c r="AIT109" s="25"/>
      <c r="AIU109" s="25"/>
      <c r="AIV109" s="25"/>
      <c r="AIW109" s="25"/>
      <c r="AIX109" s="25"/>
      <c r="AIY109" s="25"/>
      <c r="AIZ109" s="25"/>
      <c r="AJA109" s="25"/>
      <c r="AJB109" s="25"/>
      <c r="AJC109" s="25"/>
      <c r="AJD109" s="25"/>
      <c r="AJE109" s="25"/>
      <c r="AJF109" s="25"/>
      <c r="AJG109" s="25"/>
      <c r="AJH109" s="25"/>
      <c r="AJI109" s="25"/>
      <c r="AJJ109" s="25"/>
      <c r="AJK109" s="25"/>
      <c r="AJL109" s="25"/>
      <c r="AJM109" s="25"/>
      <c r="AJN109" s="25"/>
      <c r="AJO109" s="25"/>
      <c r="AJP109" s="25"/>
      <c r="AJQ109" s="25"/>
      <c r="AJR109" s="25"/>
      <c r="AJS109" s="25"/>
      <c r="AJT109" s="25"/>
      <c r="AJU109" s="25"/>
      <c r="AJV109" s="25"/>
      <c r="AJW109" s="25"/>
      <c r="AJX109" s="25"/>
      <c r="AJY109" s="25"/>
      <c r="AJZ109" s="25"/>
      <c r="AKA109" s="25"/>
      <c r="AKB109" s="25"/>
      <c r="AKC109" s="25"/>
      <c r="AKD109" s="25"/>
      <c r="AKE109" s="25"/>
      <c r="AKF109" s="25"/>
      <c r="AKG109" s="25"/>
      <c r="AKH109" s="25"/>
      <c r="AKI109" s="25"/>
      <c r="AKJ109" s="25"/>
      <c r="AKK109" s="25"/>
      <c r="AKL109" s="25"/>
      <c r="AKM109" s="25"/>
      <c r="AKN109" s="25"/>
      <c r="AKO109" s="25"/>
      <c r="AKP109" s="25"/>
      <c r="AKQ109" s="25"/>
      <c r="AKR109" s="25"/>
      <c r="AKS109" s="25"/>
      <c r="AKT109" s="25"/>
      <c r="AKU109" s="25"/>
      <c r="AKV109" s="25"/>
      <c r="AKW109" s="25"/>
      <c r="AKX109" s="25"/>
      <c r="AKY109" s="25"/>
      <c r="AKZ109" s="25"/>
      <c r="ALA109" s="25"/>
      <c r="ALB109" s="25"/>
      <c r="ALC109" s="25"/>
      <c r="ALD109" s="25"/>
      <c r="ALE109" s="25"/>
      <c r="ALF109" s="25"/>
      <c r="ALG109" s="25"/>
      <c r="ALH109" s="25"/>
      <c r="ALI109" s="25"/>
      <c r="ALJ109" s="25"/>
      <c r="ALK109" s="25"/>
      <c r="ALL109" s="25"/>
      <c r="ALM109" s="25"/>
      <c r="ALN109" s="25"/>
      <c r="ALO109" s="25"/>
      <c r="ALP109" s="25"/>
      <c r="ALQ109" s="25"/>
      <c r="ALR109" s="25"/>
      <c r="ALS109" s="25"/>
      <c r="ALT109" s="25"/>
      <c r="ALU109" s="25"/>
      <c r="ALV109" s="25"/>
      <c r="ALW109" s="25"/>
      <c r="ALX109" s="25"/>
      <c r="ALY109" s="25"/>
      <c r="ALZ109" s="25"/>
      <c r="AMA109" s="25"/>
      <c r="AMB109" s="25"/>
      <c r="AMC109" s="25"/>
      <c r="AMD109" s="25"/>
      <c r="AME109" s="25"/>
      <c r="AMF109" s="25"/>
      <c r="AMG109" s="25"/>
      <c r="AMH109" s="25"/>
      <c r="AMI109" s="25"/>
      <c r="AMJ109" s="25"/>
      <c r="AMK109" s="25"/>
      <c r="AML109" s="25"/>
      <c r="AMM109" s="25"/>
      <c r="AMN109" s="25"/>
      <c r="AMO109" s="25"/>
      <c r="AMP109" s="25"/>
      <c r="AMQ109" s="25"/>
      <c r="AMR109" s="25"/>
      <c r="AMS109" s="25"/>
      <c r="AMT109" s="25"/>
      <c r="AMU109" s="25"/>
      <c r="AMV109" s="25"/>
      <c r="AMW109" s="25"/>
      <c r="AMX109" s="25"/>
      <c r="AMY109" s="25"/>
      <c r="AMZ109" s="25"/>
      <c r="ANA109" s="25"/>
      <c r="ANB109" s="25"/>
      <c r="ANC109" s="25"/>
      <c r="AND109" s="25"/>
      <c r="ANE109" s="25"/>
      <c r="ANF109" s="25"/>
      <c r="ANG109" s="25"/>
      <c r="ANH109" s="25"/>
      <c r="ANI109" s="25"/>
      <c r="ANJ109" s="25"/>
      <c r="ANK109" s="25"/>
      <c r="ANL109" s="25"/>
      <c r="ANM109" s="25"/>
      <c r="ANN109" s="25"/>
      <c r="ANO109" s="25"/>
      <c r="ANP109" s="25"/>
      <c r="ANQ109" s="25"/>
      <c r="ANR109" s="25"/>
      <c r="ANS109" s="25"/>
      <c r="ANT109" s="25"/>
      <c r="ANU109" s="25"/>
      <c r="ANV109" s="25"/>
      <c r="ANW109" s="25"/>
      <c r="ANX109" s="25"/>
      <c r="ANY109" s="25"/>
      <c r="ANZ109" s="25"/>
      <c r="AOA109" s="25"/>
      <c r="AOB109" s="25"/>
      <c r="AOC109" s="25"/>
      <c r="AOD109" s="25"/>
      <c r="AOE109" s="25"/>
      <c r="AOF109" s="25"/>
      <c r="AOG109" s="25"/>
      <c r="AOH109" s="25"/>
      <c r="AOI109" s="25"/>
      <c r="AOJ109" s="25"/>
      <c r="AOK109" s="25"/>
      <c r="AOL109" s="25"/>
      <c r="AOM109" s="25"/>
      <c r="AON109" s="25"/>
      <c r="AOO109" s="25"/>
      <c r="AOP109" s="25"/>
      <c r="AOQ109" s="25"/>
      <c r="AOR109" s="25"/>
      <c r="AOS109" s="25"/>
      <c r="AOT109" s="25"/>
      <c r="AOU109" s="25"/>
      <c r="AOV109" s="25"/>
      <c r="AOW109" s="25"/>
      <c r="AOX109" s="25"/>
      <c r="AOY109" s="25"/>
      <c r="AOZ109" s="25"/>
      <c r="APA109" s="25"/>
      <c r="APB109" s="25"/>
      <c r="APC109" s="25"/>
      <c r="APD109" s="25"/>
      <c r="APE109" s="25"/>
      <c r="APF109" s="25"/>
      <c r="APG109" s="25"/>
      <c r="APH109" s="25"/>
      <c r="API109" s="25"/>
      <c r="APJ109" s="25"/>
      <c r="APK109" s="25"/>
      <c r="APL109" s="25"/>
      <c r="APM109" s="25"/>
      <c r="APN109" s="25"/>
      <c r="APO109" s="25"/>
      <c r="APP109" s="25"/>
      <c r="APQ109" s="25"/>
      <c r="APR109" s="25"/>
      <c r="APS109" s="25"/>
      <c r="APT109" s="25"/>
      <c r="APU109" s="25"/>
      <c r="APV109" s="25"/>
      <c r="APW109" s="25"/>
      <c r="APX109" s="25"/>
      <c r="APY109" s="25"/>
      <c r="APZ109" s="25"/>
      <c r="AQA109" s="25"/>
      <c r="AQB109" s="25"/>
      <c r="AQC109" s="25"/>
      <c r="AQD109" s="25"/>
      <c r="AQE109" s="25"/>
      <c r="AQF109" s="25"/>
      <c r="AQG109" s="25"/>
      <c r="AQH109" s="25"/>
      <c r="AQI109" s="25"/>
      <c r="AQJ109" s="25"/>
      <c r="AQK109" s="25"/>
      <c r="AQL109" s="25"/>
      <c r="AQM109" s="25"/>
      <c r="AQN109" s="25"/>
      <c r="AQO109" s="25"/>
      <c r="AQP109" s="25"/>
      <c r="AQQ109" s="25"/>
      <c r="AQR109" s="25"/>
      <c r="AQS109" s="25"/>
      <c r="AQT109" s="25"/>
      <c r="AQU109" s="25"/>
      <c r="AQV109" s="25"/>
      <c r="AQW109" s="25"/>
      <c r="AQX109" s="25"/>
      <c r="AQY109" s="25"/>
      <c r="AQZ109" s="25"/>
      <c r="ARA109" s="25"/>
      <c r="ARB109" s="25"/>
      <c r="ARC109" s="25"/>
      <c r="ARD109" s="25"/>
      <c r="ARE109" s="25"/>
      <c r="ARF109" s="25"/>
      <c r="ARG109" s="25"/>
      <c r="ARH109" s="25"/>
      <c r="ARI109" s="25"/>
      <c r="ARJ109" s="25"/>
      <c r="ARK109" s="25"/>
      <c r="ARL109" s="25"/>
      <c r="ARM109" s="25"/>
      <c r="ARN109" s="25"/>
      <c r="ARO109" s="25"/>
      <c r="ARP109" s="25"/>
      <c r="ARQ109" s="25"/>
      <c r="ARR109" s="25"/>
      <c r="ARS109" s="25"/>
      <c r="ART109" s="25"/>
      <c r="ARU109" s="25"/>
      <c r="ARV109" s="25"/>
      <c r="ARW109" s="25"/>
      <c r="ARX109" s="25"/>
      <c r="ARY109" s="25"/>
      <c r="ARZ109" s="25"/>
      <c r="ASA109" s="25"/>
      <c r="ASB109" s="25"/>
      <c r="ASC109" s="25"/>
      <c r="ASD109" s="25"/>
      <c r="ASE109" s="25"/>
      <c r="ASF109" s="25"/>
      <c r="ASG109" s="25"/>
      <c r="ASH109" s="25"/>
      <c r="ASI109" s="25"/>
      <c r="ASJ109" s="25"/>
      <c r="ASK109" s="25"/>
      <c r="ASL109" s="25"/>
      <c r="ASM109" s="25"/>
      <c r="ASN109" s="25"/>
      <c r="ASO109" s="25"/>
      <c r="ASP109" s="25"/>
      <c r="ASQ109" s="25"/>
      <c r="ASR109" s="25"/>
      <c r="ASS109" s="25"/>
      <c r="AST109" s="25"/>
      <c r="ASU109" s="25"/>
      <c r="ASV109" s="25"/>
      <c r="ASW109" s="25"/>
      <c r="ASX109" s="25"/>
      <c r="ASY109" s="25"/>
      <c r="ASZ109" s="25"/>
      <c r="ATA109" s="25"/>
      <c r="ATB109" s="25"/>
      <c r="ATC109" s="25"/>
      <c r="ATD109" s="25"/>
      <c r="ATE109" s="25"/>
      <c r="ATF109" s="25"/>
      <c r="ATG109" s="25"/>
      <c r="ATH109" s="25"/>
      <c r="ATI109" s="25"/>
      <c r="ATJ109" s="25"/>
      <c r="ATK109" s="25"/>
      <c r="ATL109" s="25"/>
      <c r="ATM109" s="25"/>
      <c r="ATN109" s="25"/>
      <c r="ATO109" s="25"/>
      <c r="ATP109" s="25"/>
      <c r="ATQ109" s="25"/>
      <c r="ATR109" s="25"/>
      <c r="ATS109" s="25"/>
      <c r="ATT109" s="25"/>
      <c r="ATU109" s="25"/>
      <c r="ATV109" s="25"/>
      <c r="ATW109" s="25"/>
      <c r="ATX109" s="25"/>
      <c r="ATY109" s="25"/>
      <c r="ATZ109" s="25"/>
      <c r="AUA109" s="25"/>
      <c r="AUB109" s="25"/>
      <c r="AUC109" s="25"/>
      <c r="AUD109" s="25"/>
      <c r="AUE109" s="25"/>
      <c r="AUF109" s="25"/>
      <c r="AUG109" s="25"/>
      <c r="AUH109" s="25"/>
      <c r="AUI109" s="25"/>
      <c r="AUJ109" s="25"/>
      <c r="AUK109" s="25"/>
      <c r="AUL109" s="25"/>
      <c r="AUM109" s="25"/>
      <c r="AUN109" s="25"/>
      <c r="AUO109" s="25"/>
      <c r="AUP109" s="25"/>
      <c r="AUQ109" s="25"/>
      <c r="AUR109" s="25"/>
      <c r="AUS109" s="25"/>
      <c r="AUT109" s="25"/>
      <c r="AUU109" s="25"/>
      <c r="AUV109" s="25"/>
      <c r="AUW109" s="25"/>
      <c r="AUX109" s="25"/>
      <c r="AUY109" s="25"/>
      <c r="AUZ109" s="25"/>
      <c r="AVA109" s="25"/>
      <c r="AVB109" s="25"/>
      <c r="AVC109" s="25"/>
      <c r="AVD109" s="25"/>
      <c r="AVE109" s="25"/>
      <c r="AVF109" s="25"/>
      <c r="AVG109" s="25"/>
      <c r="AVH109" s="25"/>
      <c r="AVI109" s="25"/>
      <c r="AVJ109" s="25"/>
      <c r="AVK109" s="25"/>
      <c r="AVL109" s="25"/>
      <c r="AVM109" s="25"/>
      <c r="AVN109" s="25"/>
      <c r="AVO109" s="25"/>
      <c r="AVP109" s="25"/>
      <c r="AVQ109" s="25"/>
      <c r="AVR109" s="25"/>
      <c r="AVS109" s="25"/>
      <c r="AVT109" s="25"/>
      <c r="AVU109" s="25"/>
      <c r="AVV109" s="25"/>
      <c r="AVW109" s="25"/>
      <c r="AVX109" s="25"/>
      <c r="AVY109" s="25"/>
      <c r="AVZ109" s="25"/>
      <c r="AWA109" s="25"/>
      <c r="AWB109" s="25"/>
      <c r="AWC109" s="25"/>
      <c r="AWD109" s="25"/>
      <c r="AWE109" s="25"/>
      <c r="AWF109" s="25"/>
      <c r="AWG109" s="25"/>
      <c r="AWH109" s="25"/>
      <c r="AWI109" s="25"/>
      <c r="AWJ109" s="25"/>
      <c r="AWK109" s="25"/>
      <c r="AWL109" s="25"/>
      <c r="AWM109" s="25"/>
      <c r="AWN109" s="25"/>
      <c r="AWO109" s="25"/>
      <c r="AWP109" s="25"/>
      <c r="AWQ109" s="25"/>
      <c r="AWR109" s="25"/>
      <c r="AWS109" s="25"/>
      <c r="AWT109" s="25"/>
      <c r="AWU109" s="25"/>
      <c r="AWV109" s="25"/>
      <c r="AWW109" s="25"/>
      <c r="AWX109" s="25"/>
      <c r="AWY109" s="25"/>
      <c r="AWZ109" s="25"/>
      <c r="AXA109" s="25"/>
      <c r="AXB109" s="25"/>
      <c r="AXC109" s="25"/>
      <c r="AXD109" s="25"/>
      <c r="AXE109" s="25"/>
      <c r="AXF109" s="25"/>
      <c r="AXG109" s="25"/>
      <c r="AXH109" s="25"/>
      <c r="AXI109" s="25"/>
      <c r="AXJ109" s="25"/>
      <c r="AXK109" s="25"/>
      <c r="AXL109" s="25"/>
      <c r="AXM109" s="25"/>
      <c r="AXN109" s="25"/>
      <c r="AXO109" s="25"/>
      <c r="AXP109" s="25"/>
      <c r="AXQ109" s="25"/>
      <c r="AXR109" s="25"/>
      <c r="AXS109" s="25"/>
      <c r="AXT109" s="25"/>
      <c r="AXU109" s="25"/>
      <c r="AXV109" s="25"/>
      <c r="AXW109" s="25"/>
      <c r="AXX109" s="25"/>
      <c r="AXY109" s="25"/>
      <c r="AXZ109" s="25"/>
      <c r="AYA109" s="25"/>
      <c r="AYB109" s="25"/>
      <c r="AYC109" s="25"/>
      <c r="AYD109" s="25"/>
      <c r="AYE109" s="25"/>
      <c r="AYF109" s="25"/>
      <c r="AYG109" s="25"/>
      <c r="AYH109" s="25"/>
      <c r="AYI109" s="25"/>
      <c r="AYJ109" s="25"/>
      <c r="AYK109" s="25"/>
      <c r="AYL109" s="25"/>
      <c r="AYM109" s="25"/>
      <c r="AYN109" s="25"/>
      <c r="AYO109" s="25"/>
      <c r="AYP109" s="25"/>
      <c r="AYQ109" s="25"/>
      <c r="AYR109" s="25"/>
      <c r="AYS109" s="25"/>
      <c r="AYT109" s="25"/>
      <c r="AYU109" s="25"/>
      <c r="AYV109" s="25"/>
      <c r="AYW109" s="25"/>
      <c r="AYX109" s="25"/>
      <c r="AYY109" s="25"/>
      <c r="AYZ109" s="25"/>
      <c r="AZA109" s="25"/>
      <c r="AZB109" s="25"/>
      <c r="AZC109" s="25"/>
      <c r="AZD109" s="25"/>
      <c r="AZE109" s="25"/>
      <c r="AZF109" s="25"/>
      <c r="AZG109" s="25"/>
      <c r="AZH109" s="25"/>
      <c r="AZI109" s="25"/>
      <c r="AZJ109" s="25"/>
      <c r="AZK109" s="25"/>
      <c r="AZL109" s="25"/>
      <c r="AZM109" s="25"/>
      <c r="AZN109" s="25"/>
      <c r="AZO109" s="25"/>
      <c r="AZP109" s="25"/>
      <c r="AZQ109" s="25"/>
      <c r="AZR109" s="25"/>
      <c r="AZS109" s="25"/>
      <c r="AZT109" s="25"/>
      <c r="AZU109" s="25"/>
      <c r="AZV109" s="25"/>
      <c r="AZW109" s="25"/>
      <c r="AZX109" s="25"/>
      <c r="AZY109" s="25"/>
      <c r="AZZ109" s="25"/>
      <c r="BAA109" s="25"/>
      <c r="BAB109" s="25"/>
      <c r="BAC109" s="25"/>
      <c r="BAD109" s="25"/>
      <c r="BAE109" s="25"/>
      <c r="BAF109" s="25"/>
      <c r="BAG109" s="25"/>
      <c r="BAH109" s="25"/>
      <c r="BAI109" s="25"/>
      <c r="BAJ109" s="25"/>
      <c r="BAK109" s="25"/>
      <c r="BAL109" s="25"/>
      <c r="BAM109" s="25"/>
      <c r="BAN109" s="25"/>
      <c r="BAO109" s="25"/>
      <c r="BAP109" s="25"/>
      <c r="BAQ109" s="25"/>
      <c r="BAR109" s="25"/>
      <c r="BAS109" s="25"/>
      <c r="BAT109" s="25"/>
      <c r="BAU109" s="25"/>
      <c r="BAV109" s="25"/>
      <c r="BAW109" s="25"/>
      <c r="BAX109" s="25"/>
      <c r="BAY109" s="25"/>
      <c r="BAZ109" s="25"/>
      <c r="BBA109" s="25"/>
      <c r="BBB109" s="25"/>
      <c r="BBC109" s="25"/>
      <c r="BBD109" s="25"/>
      <c r="BBE109" s="25"/>
      <c r="BBF109" s="25"/>
      <c r="BBG109" s="25"/>
      <c r="BBH109" s="25"/>
      <c r="BBI109" s="25"/>
      <c r="BBJ109" s="25"/>
      <c r="BBK109" s="25"/>
      <c r="BBL109" s="25"/>
      <c r="BBM109" s="25"/>
      <c r="BBN109" s="25"/>
      <c r="BBO109" s="25"/>
      <c r="BBP109" s="25"/>
      <c r="BBQ109" s="25"/>
      <c r="BBR109" s="25"/>
      <c r="BBS109" s="25"/>
      <c r="BBT109" s="25"/>
      <c r="BBU109" s="25"/>
      <c r="BBV109" s="25"/>
      <c r="BBW109" s="25"/>
      <c r="BBX109" s="25"/>
      <c r="BBY109" s="25"/>
      <c r="BBZ109" s="25"/>
      <c r="BCA109" s="25"/>
      <c r="BCB109" s="25"/>
      <c r="BCC109" s="25"/>
      <c r="BCD109" s="25"/>
      <c r="BCE109" s="25"/>
      <c r="BCF109" s="25"/>
      <c r="BCG109" s="25"/>
      <c r="BCH109" s="25"/>
      <c r="BCI109" s="25"/>
      <c r="BCJ109" s="25"/>
      <c r="BCK109" s="25"/>
      <c r="BCL109" s="25"/>
      <c r="BCM109" s="25"/>
      <c r="BCN109" s="25"/>
      <c r="BCO109" s="25"/>
      <c r="BCP109" s="25"/>
      <c r="BCQ109" s="25"/>
      <c r="BCR109" s="25"/>
      <c r="BCS109" s="25"/>
      <c r="BCT109" s="25"/>
      <c r="BCU109" s="25"/>
      <c r="BCV109" s="25"/>
      <c r="BCW109" s="25"/>
      <c r="BCX109" s="25"/>
      <c r="BCY109" s="25"/>
      <c r="BCZ109" s="25"/>
      <c r="BDA109" s="25"/>
      <c r="BDB109" s="25"/>
      <c r="BDC109" s="25"/>
      <c r="BDD109" s="25"/>
      <c r="BDE109" s="25"/>
      <c r="BDF109" s="25"/>
      <c r="BDG109" s="25"/>
      <c r="BDH109" s="25"/>
      <c r="BDI109" s="25"/>
      <c r="BDJ109" s="25"/>
      <c r="BDK109" s="25"/>
      <c r="BDL109" s="25"/>
      <c r="BDM109" s="25"/>
      <c r="BDN109" s="25"/>
      <c r="BDO109" s="25"/>
      <c r="BDP109" s="25"/>
      <c r="BDQ109" s="25"/>
      <c r="BDR109" s="25"/>
      <c r="BDS109" s="25"/>
      <c r="BDT109" s="25"/>
      <c r="BDU109" s="25"/>
      <c r="BDV109" s="25"/>
      <c r="BDW109" s="25"/>
      <c r="BDX109" s="25"/>
      <c r="BDY109" s="25"/>
      <c r="BDZ109" s="25"/>
      <c r="BEA109" s="25"/>
      <c r="BEB109" s="25"/>
      <c r="BEC109" s="25"/>
      <c r="BED109" s="25"/>
      <c r="BEE109" s="25"/>
      <c r="BEF109" s="25"/>
      <c r="BEG109" s="25"/>
      <c r="BEH109" s="25"/>
      <c r="BEI109" s="25"/>
      <c r="BEJ109" s="25"/>
      <c r="BEK109" s="25"/>
      <c r="BEL109" s="25"/>
      <c r="BEM109" s="25"/>
      <c r="BEN109" s="25"/>
      <c r="BEO109" s="25"/>
      <c r="BEP109" s="25"/>
      <c r="BEQ109" s="25"/>
      <c r="BER109" s="25"/>
      <c r="BES109" s="25"/>
      <c r="BET109" s="25"/>
      <c r="BEU109" s="25"/>
      <c r="BEV109" s="25"/>
      <c r="BEW109" s="25"/>
      <c r="BEX109" s="25"/>
      <c r="BEY109" s="25"/>
      <c r="BEZ109" s="25"/>
      <c r="BFA109" s="25"/>
      <c r="BFB109" s="25"/>
      <c r="BFC109" s="25"/>
      <c r="BFD109" s="25"/>
      <c r="BFE109" s="25"/>
      <c r="BFF109" s="25"/>
      <c r="BFG109" s="25"/>
      <c r="BFH109" s="25"/>
      <c r="BFI109" s="25"/>
      <c r="BFJ109" s="25"/>
      <c r="BFK109" s="25"/>
      <c r="BFL109" s="25"/>
      <c r="BFM109" s="25"/>
      <c r="BFN109" s="25"/>
      <c r="BFO109" s="25"/>
      <c r="BFP109" s="25"/>
      <c r="BFQ109" s="25"/>
      <c r="BFR109" s="25"/>
      <c r="BFS109" s="25"/>
      <c r="BFT109" s="25"/>
      <c r="BFU109" s="25"/>
      <c r="BFV109" s="25"/>
      <c r="BFW109" s="25"/>
      <c r="BFX109" s="25"/>
      <c r="BFY109" s="25"/>
      <c r="BFZ109" s="25"/>
      <c r="BGA109" s="25"/>
      <c r="BGB109" s="25"/>
      <c r="BGC109" s="25"/>
      <c r="BGD109" s="25"/>
      <c r="BGE109" s="25"/>
      <c r="BGF109" s="25"/>
      <c r="BGG109" s="25"/>
      <c r="BGH109" s="25"/>
      <c r="BGI109" s="25"/>
      <c r="BGJ109" s="25"/>
      <c r="BGK109" s="25"/>
      <c r="BGL109" s="25"/>
      <c r="BGM109" s="25"/>
      <c r="BGN109" s="25"/>
      <c r="BGO109" s="25"/>
      <c r="BGP109" s="25"/>
      <c r="BGQ109" s="25"/>
      <c r="BGR109" s="25"/>
      <c r="BGS109" s="25"/>
      <c r="BGT109" s="25"/>
      <c r="BGU109" s="25"/>
      <c r="BGV109" s="25"/>
      <c r="BGW109" s="25"/>
      <c r="BGX109" s="25"/>
      <c r="BGY109" s="25"/>
      <c r="BGZ109" s="25"/>
      <c r="BHA109" s="25"/>
      <c r="BHB109" s="25"/>
      <c r="BHC109" s="25"/>
      <c r="BHD109" s="25"/>
      <c r="BHE109" s="25"/>
      <c r="BHF109" s="25"/>
      <c r="BHG109" s="25"/>
      <c r="BHH109" s="25"/>
      <c r="BHI109" s="25"/>
      <c r="BHJ109" s="25"/>
      <c r="BHK109" s="25"/>
      <c r="BHL109" s="25"/>
      <c r="BHM109" s="25"/>
      <c r="BHN109" s="25"/>
      <c r="BHO109" s="25"/>
      <c r="BHP109" s="25"/>
      <c r="BHQ109" s="25"/>
      <c r="BHR109" s="25"/>
      <c r="BHS109" s="25"/>
      <c r="BHT109" s="25"/>
      <c r="BHU109" s="25"/>
      <c r="BHV109" s="25"/>
      <c r="BHW109" s="25"/>
      <c r="BHX109" s="25"/>
      <c r="BHY109" s="25"/>
      <c r="BHZ109" s="25"/>
      <c r="BIA109" s="25"/>
      <c r="BIB109" s="25"/>
      <c r="BIC109" s="25"/>
      <c r="BID109" s="25"/>
      <c r="BIE109" s="25"/>
      <c r="BIF109" s="25"/>
      <c r="BIG109" s="25"/>
      <c r="BIH109" s="25"/>
      <c r="BII109" s="25"/>
      <c r="BIJ109" s="25"/>
      <c r="BIK109" s="25"/>
      <c r="BIL109" s="25"/>
      <c r="BIM109" s="25"/>
      <c r="BIN109" s="25"/>
      <c r="BIO109" s="25"/>
      <c r="BIP109" s="25"/>
      <c r="BIQ109" s="25"/>
      <c r="BIR109" s="25"/>
      <c r="BIS109" s="25"/>
      <c r="BIT109" s="25"/>
      <c r="BIU109" s="25"/>
      <c r="BIV109" s="25"/>
      <c r="BIW109" s="25"/>
      <c r="BIX109" s="25"/>
      <c r="BIY109" s="25"/>
      <c r="BIZ109" s="25"/>
      <c r="BJA109" s="25"/>
      <c r="BJB109" s="25"/>
      <c r="BJC109" s="25"/>
      <c r="BJD109" s="25"/>
      <c r="BJE109" s="25"/>
      <c r="BJF109" s="25"/>
      <c r="BJG109" s="25"/>
      <c r="BJH109" s="25"/>
      <c r="BJI109" s="25"/>
      <c r="BJJ109" s="25"/>
      <c r="BJK109" s="25"/>
      <c r="BJL109" s="25"/>
      <c r="BJM109" s="25"/>
      <c r="BJN109" s="25"/>
      <c r="BJO109" s="25"/>
      <c r="BJP109" s="25"/>
      <c r="BJQ109" s="25"/>
      <c r="BJR109" s="25"/>
      <c r="BJS109" s="25"/>
      <c r="BJT109" s="25"/>
      <c r="BJU109" s="25"/>
      <c r="BJV109" s="25"/>
      <c r="BJW109" s="25"/>
      <c r="BJX109" s="25"/>
      <c r="BJY109" s="25"/>
      <c r="BJZ109" s="25"/>
      <c r="BKA109" s="25"/>
      <c r="BKB109" s="25"/>
      <c r="BKC109" s="25"/>
      <c r="BKD109" s="25"/>
      <c r="BKE109" s="25"/>
      <c r="BKF109" s="25"/>
      <c r="BKG109" s="25"/>
      <c r="BKH109" s="25"/>
      <c r="BKI109" s="25"/>
      <c r="BKJ109" s="25"/>
      <c r="BKK109" s="25"/>
      <c r="BKL109" s="25"/>
      <c r="BKM109" s="25"/>
      <c r="BKN109" s="25"/>
      <c r="BKO109" s="25"/>
      <c r="BKP109" s="25"/>
      <c r="BKQ109" s="25"/>
      <c r="BKR109" s="25"/>
      <c r="BKS109" s="25"/>
      <c r="BKT109" s="25"/>
      <c r="BKU109" s="25"/>
      <c r="BKV109" s="25"/>
      <c r="BKW109" s="25"/>
      <c r="BKX109" s="25"/>
      <c r="BKY109" s="25"/>
      <c r="BKZ109" s="25"/>
      <c r="BLA109" s="25"/>
      <c r="BLB109" s="25"/>
      <c r="BLC109" s="25"/>
      <c r="BLD109" s="25"/>
      <c r="BLE109" s="25"/>
      <c r="BLF109" s="25"/>
      <c r="BLG109" s="25"/>
      <c r="BLH109" s="25"/>
      <c r="BLI109" s="25"/>
      <c r="BLJ109" s="25"/>
      <c r="BLK109" s="25"/>
      <c r="BLL109" s="25"/>
      <c r="BLM109" s="25"/>
      <c r="BLN109" s="25"/>
      <c r="BLO109" s="25"/>
      <c r="BLP109" s="25"/>
      <c r="BLQ109" s="25"/>
      <c r="BLR109" s="25"/>
      <c r="BLS109" s="25"/>
      <c r="BLT109" s="25"/>
      <c r="BLU109" s="25"/>
      <c r="BLV109" s="25"/>
    </row>
    <row r="110" spans="1:1686" s="49" customFormat="1" ht="24" customHeight="1">
      <c r="A110" s="144"/>
      <c r="B110" s="109"/>
      <c r="C110" s="86"/>
      <c r="D110" s="86"/>
      <c r="E110" s="86"/>
      <c r="F110" s="47">
        <v>2020</v>
      </c>
      <c r="G110" s="48">
        <f>SUM(H110:L110)</f>
        <v>8830.1</v>
      </c>
      <c r="H110" s="48">
        <f t="shared" ref="H110:H115" si="38">H117+H124+H131+H138+H152+H145</f>
        <v>0</v>
      </c>
      <c r="I110" s="48">
        <f t="shared" ref="I110:L110" si="39">I117+I124+I131+I138+I152+I145</f>
        <v>0</v>
      </c>
      <c r="J110" s="48">
        <f t="shared" si="39"/>
        <v>0</v>
      </c>
      <c r="K110" s="48">
        <f t="shared" si="39"/>
        <v>8830.1</v>
      </c>
      <c r="L110" s="48">
        <f t="shared" si="39"/>
        <v>0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  <c r="VC110" s="25"/>
      <c r="VD110" s="25"/>
      <c r="VE110" s="25"/>
      <c r="VF110" s="25"/>
      <c r="VG110" s="25"/>
      <c r="VH110" s="25"/>
      <c r="VI110" s="25"/>
      <c r="VJ110" s="25"/>
      <c r="VK110" s="25"/>
      <c r="VL110" s="25"/>
      <c r="VM110" s="25"/>
      <c r="VN110" s="25"/>
      <c r="VO110" s="25"/>
      <c r="VP110" s="25"/>
      <c r="VQ110" s="25"/>
      <c r="VR110" s="25"/>
      <c r="VS110" s="25"/>
      <c r="VT110" s="25"/>
      <c r="VU110" s="25"/>
      <c r="VV110" s="25"/>
      <c r="VW110" s="25"/>
      <c r="VX110" s="25"/>
      <c r="VY110" s="25"/>
      <c r="VZ110" s="25"/>
      <c r="WA110" s="25"/>
      <c r="WB110" s="25"/>
      <c r="WC110" s="25"/>
      <c r="WD110" s="25"/>
      <c r="WE110" s="25"/>
      <c r="WF110" s="25"/>
      <c r="WG110" s="25"/>
      <c r="WH110" s="25"/>
      <c r="WI110" s="25"/>
      <c r="WJ110" s="25"/>
      <c r="WK110" s="25"/>
      <c r="WL110" s="25"/>
      <c r="WM110" s="25"/>
      <c r="WN110" s="25"/>
      <c r="WO110" s="25"/>
      <c r="WP110" s="25"/>
      <c r="WQ110" s="25"/>
      <c r="WR110" s="25"/>
      <c r="WS110" s="25"/>
      <c r="WT110" s="25"/>
      <c r="WU110" s="25"/>
      <c r="WV110" s="25"/>
      <c r="WW110" s="25"/>
      <c r="WX110" s="25"/>
      <c r="WY110" s="25"/>
      <c r="WZ110" s="25"/>
      <c r="XA110" s="25"/>
      <c r="XB110" s="25"/>
      <c r="XC110" s="25"/>
      <c r="XD110" s="25"/>
      <c r="XE110" s="25"/>
      <c r="XF110" s="25"/>
      <c r="XG110" s="25"/>
      <c r="XH110" s="25"/>
      <c r="XI110" s="25"/>
      <c r="XJ110" s="25"/>
      <c r="XK110" s="25"/>
      <c r="XL110" s="25"/>
      <c r="XM110" s="25"/>
      <c r="XN110" s="25"/>
      <c r="XO110" s="25"/>
      <c r="XP110" s="25"/>
      <c r="XQ110" s="25"/>
      <c r="XR110" s="25"/>
      <c r="XS110" s="25"/>
      <c r="XT110" s="25"/>
      <c r="XU110" s="25"/>
      <c r="XV110" s="25"/>
      <c r="XW110" s="25"/>
      <c r="XX110" s="25"/>
      <c r="XY110" s="25"/>
      <c r="XZ110" s="25"/>
      <c r="YA110" s="25"/>
      <c r="YB110" s="25"/>
      <c r="YC110" s="25"/>
      <c r="YD110" s="25"/>
      <c r="YE110" s="25"/>
      <c r="YF110" s="25"/>
      <c r="YG110" s="25"/>
      <c r="YH110" s="25"/>
      <c r="YI110" s="25"/>
      <c r="YJ110" s="25"/>
      <c r="YK110" s="25"/>
      <c r="YL110" s="25"/>
      <c r="YM110" s="25"/>
      <c r="YN110" s="25"/>
      <c r="YO110" s="25"/>
      <c r="YP110" s="25"/>
      <c r="YQ110" s="25"/>
      <c r="YR110" s="25"/>
      <c r="YS110" s="25"/>
      <c r="YT110" s="25"/>
      <c r="YU110" s="25"/>
      <c r="YV110" s="25"/>
      <c r="YW110" s="25"/>
      <c r="YX110" s="25"/>
      <c r="YY110" s="25"/>
      <c r="YZ110" s="25"/>
      <c r="ZA110" s="25"/>
      <c r="ZB110" s="25"/>
      <c r="ZC110" s="25"/>
      <c r="ZD110" s="25"/>
      <c r="ZE110" s="25"/>
      <c r="ZF110" s="25"/>
      <c r="ZG110" s="25"/>
      <c r="ZH110" s="25"/>
      <c r="ZI110" s="25"/>
      <c r="ZJ110" s="25"/>
      <c r="ZK110" s="25"/>
      <c r="ZL110" s="25"/>
      <c r="ZM110" s="25"/>
      <c r="ZN110" s="25"/>
      <c r="ZO110" s="25"/>
      <c r="ZP110" s="25"/>
      <c r="ZQ110" s="25"/>
      <c r="ZR110" s="25"/>
      <c r="ZS110" s="25"/>
      <c r="ZT110" s="25"/>
      <c r="ZU110" s="25"/>
      <c r="ZV110" s="25"/>
      <c r="ZW110" s="25"/>
      <c r="ZX110" s="25"/>
      <c r="ZY110" s="25"/>
      <c r="ZZ110" s="25"/>
      <c r="AAA110" s="25"/>
      <c r="AAB110" s="25"/>
      <c r="AAC110" s="25"/>
      <c r="AAD110" s="25"/>
      <c r="AAE110" s="25"/>
      <c r="AAF110" s="25"/>
      <c r="AAG110" s="25"/>
      <c r="AAH110" s="25"/>
      <c r="AAI110" s="25"/>
      <c r="AAJ110" s="25"/>
      <c r="AAK110" s="25"/>
      <c r="AAL110" s="25"/>
      <c r="AAM110" s="25"/>
      <c r="AAN110" s="25"/>
      <c r="AAO110" s="25"/>
      <c r="AAP110" s="25"/>
      <c r="AAQ110" s="25"/>
      <c r="AAR110" s="25"/>
      <c r="AAS110" s="25"/>
      <c r="AAT110" s="25"/>
      <c r="AAU110" s="25"/>
      <c r="AAV110" s="25"/>
      <c r="AAW110" s="25"/>
      <c r="AAX110" s="25"/>
      <c r="AAY110" s="25"/>
      <c r="AAZ110" s="25"/>
      <c r="ABA110" s="25"/>
      <c r="ABB110" s="25"/>
      <c r="ABC110" s="25"/>
      <c r="ABD110" s="25"/>
      <c r="ABE110" s="25"/>
      <c r="ABF110" s="25"/>
      <c r="ABG110" s="25"/>
      <c r="ABH110" s="25"/>
      <c r="ABI110" s="25"/>
      <c r="ABJ110" s="25"/>
      <c r="ABK110" s="25"/>
      <c r="ABL110" s="25"/>
      <c r="ABM110" s="25"/>
      <c r="ABN110" s="25"/>
      <c r="ABO110" s="25"/>
      <c r="ABP110" s="25"/>
      <c r="ABQ110" s="25"/>
      <c r="ABR110" s="25"/>
      <c r="ABS110" s="25"/>
      <c r="ABT110" s="25"/>
      <c r="ABU110" s="25"/>
      <c r="ABV110" s="25"/>
      <c r="ABW110" s="25"/>
      <c r="ABX110" s="25"/>
      <c r="ABY110" s="25"/>
      <c r="ABZ110" s="25"/>
      <c r="ACA110" s="25"/>
      <c r="ACB110" s="25"/>
      <c r="ACC110" s="25"/>
      <c r="ACD110" s="25"/>
      <c r="ACE110" s="25"/>
      <c r="ACF110" s="25"/>
      <c r="ACG110" s="25"/>
      <c r="ACH110" s="25"/>
      <c r="ACI110" s="25"/>
      <c r="ACJ110" s="25"/>
      <c r="ACK110" s="25"/>
      <c r="ACL110" s="25"/>
      <c r="ACM110" s="25"/>
      <c r="ACN110" s="25"/>
      <c r="ACO110" s="25"/>
      <c r="ACP110" s="25"/>
      <c r="ACQ110" s="25"/>
      <c r="ACR110" s="25"/>
      <c r="ACS110" s="25"/>
      <c r="ACT110" s="25"/>
      <c r="ACU110" s="25"/>
      <c r="ACV110" s="25"/>
      <c r="ACW110" s="25"/>
      <c r="ACX110" s="25"/>
      <c r="ACY110" s="25"/>
      <c r="ACZ110" s="25"/>
      <c r="ADA110" s="25"/>
      <c r="ADB110" s="25"/>
      <c r="ADC110" s="25"/>
      <c r="ADD110" s="25"/>
      <c r="ADE110" s="25"/>
      <c r="ADF110" s="25"/>
      <c r="ADG110" s="25"/>
      <c r="ADH110" s="25"/>
      <c r="ADI110" s="25"/>
      <c r="ADJ110" s="25"/>
      <c r="ADK110" s="25"/>
      <c r="ADL110" s="25"/>
      <c r="ADM110" s="25"/>
      <c r="ADN110" s="25"/>
      <c r="ADO110" s="25"/>
      <c r="ADP110" s="25"/>
      <c r="ADQ110" s="25"/>
      <c r="ADR110" s="25"/>
      <c r="ADS110" s="25"/>
      <c r="ADT110" s="25"/>
      <c r="ADU110" s="25"/>
      <c r="ADV110" s="25"/>
      <c r="ADW110" s="25"/>
      <c r="ADX110" s="25"/>
      <c r="ADY110" s="25"/>
      <c r="ADZ110" s="25"/>
      <c r="AEA110" s="25"/>
      <c r="AEB110" s="25"/>
      <c r="AEC110" s="25"/>
      <c r="AED110" s="25"/>
      <c r="AEE110" s="25"/>
      <c r="AEF110" s="25"/>
      <c r="AEG110" s="25"/>
      <c r="AEH110" s="25"/>
      <c r="AEI110" s="25"/>
      <c r="AEJ110" s="25"/>
      <c r="AEK110" s="25"/>
      <c r="AEL110" s="25"/>
      <c r="AEM110" s="25"/>
      <c r="AEN110" s="25"/>
      <c r="AEO110" s="25"/>
      <c r="AEP110" s="25"/>
      <c r="AEQ110" s="25"/>
      <c r="AER110" s="25"/>
      <c r="AES110" s="25"/>
      <c r="AET110" s="25"/>
      <c r="AEU110" s="25"/>
      <c r="AEV110" s="25"/>
      <c r="AEW110" s="25"/>
      <c r="AEX110" s="25"/>
      <c r="AEY110" s="25"/>
      <c r="AEZ110" s="25"/>
      <c r="AFA110" s="25"/>
      <c r="AFB110" s="25"/>
      <c r="AFC110" s="25"/>
      <c r="AFD110" s="25"/>
      <c r="AFE110" s="25"/>
      <c r="AFF110" s="25"/>
      <c r="AFG110" s="25"/>
      <c r="AFH110" s="25"/>
      <c r="AFI110" s="25"/>
      <c r="AFJ110" s="25"/>
      <c r="AFK110" s="25"/>
      <c r="AFL110" s="25"/>
      <c r="AFM110" s="25"/>
      <c r="AFN110" s="25"/>
      <c r="AFO110" s="25"/>
      <c r="AFP110" s="25"/>
      <c r="AFQ110" s="25"/>
      <c r="AFR110" s="25"/>
      <c r="AFS110" s="25"/>
      <c r="AFT110" s="25"/>
      <c r="AFU110" s="25"/>
      <c r="AFV110" s="25"/>
      <c r="AFW110" s="25"/>
      <c r="AFX110" s="25"/>
      <c r="AFY110" s="25"/>
      <c r="AFZ110" s="25"/>
      <c r="AGA110" s="25"/>
      <c r="AGB110" s="25"/>
      <c r="AGC110" s="25"/>
      <c r="AGD110" s="25"/>
      <c r="AGE110" s="25"/>
      <c r="AGF110" s="25"/>
      <c r="AGG110" s="25"/>
      <c r="AGH110" s="25"/>
      <c r="AGI110" s="25"/>
      <c r="AGJ110" s="25"/>
      <c r="AGK110" s="25"/>
      <c r="AGL110" s="25"/>
      <c r="AGM110" s="25"/>
      <c r="AGN110" s="25"/>
      <c r="AGO110" s="25"/>
      <c r="AGP110" s="25"/>
      <c r="AGQ110" s="25"/>
      <c r="AGR110" s="25"/>
      <c r="AGS110" s="25"/>
      <c r="AGT110" s="25"/>
      <c r="AGU110" s="25"/>
      <c r="AGV110" s="25"/>
      <c r="AGW110" s="25"/>
      <c r="AGX110" s="25"/>
      <c r="AGY110" s="25"/>
      <c r="AGZ110" s="25"/>
      <c r="AHA110" s="25"/>
      <c r="AHB110" s="25"/>
      <c r="AHC110" s="25"/>
      <c r="AHD110" s="25"/>
      <c r="AHE110" s="25"/>
      <c r="AHF110" s="25"/>
      <c r="AHG110" s="25"/>
      <c r="AHH110" s="25"/>
      <c r="AHI110" s="25"/>
      <c r="AHJ110" s="25"/>
      <c r="AHK110" s="25"/>
      <c r="AHL110" s="25"/>
      <c r="AHM110" s="25"/>
      <c r="AHN110" s="25"/>
      <c r="AHO110" s="25"/>
      <c r="AHP110" s="25"/>
      <c r="AHQ110" s="25"/>
      <c r="AHR110" s="25"/>
      <c r="AHS110" s="25"/>
      <c r="AHT110" s="25"/>
      <c r="AHU110" s="25"/>
      <c r="AHV110" s="25"/>
      <c r="AHW110" s="25"/>
      <c r="AHX110" s="25"/>
      <c r="AHY110" s="25"/>
      <c r="AHZ110" s="25"/>
      <c r="AIA110" s="25"/>
      <c r="AIB110" s="25"/>
      <c r="AIC110" s="25"/>
      <c r="AID110" s="25"/>
      <c r="AIE110" s="25"/>
      <c r="AIF110" s="25"/>
      <c r="AIG110" s="25"/>
      <c r="AIH110" s="25"/>
      <c r="AII110" s="25"/>
      <c r="AIJ110" s="25"/>
      <c r="AIK110" s="25"/>
      <c r="AIL110" s="25"/>
      <c r="AIM110" s="25"/>
      <c r="AIN110" s="25"/>
      <c r="AIO110" s="25"/>
      <c r="AIP110" s="25"/>
      <c r="AIQ110" s="25"/>
      <c r="AIR110" s="25"/>
      <c r="AIS110" s="25"/>
      <c r="AIT110" s="25"/>
      <c r="AIU110" s="25"/>
      <c r="AIV110" s="25"/>
      <c r="AIW110" s="25"/>
      <c r="AIX110" s="25"/>
      <c r="AIY110" s="25"/>
      <c r="AIZ110" s="25"/>
      <c r="AJA110" s="25"/>
      <c r="AJB110" s="25"/>
      <c r="AJC110" s="25"/>
      <c r="AJD110" s="25"/>
      <c r="AJE110" s="25"/>
      <c r="AJF110" s="25"/>
      <c r="AJG110" s="25"/>
      <c r="AJH110" s="25"/>
      <c r="AJI110" s="25"/>
      <c r="AJJ110" s="25"/>
      <c r="AJK110" s="25"/>
      <c r="AJL110" s="25"/>
      <c r="AJM110" s="25"/>
      <c r="AJN110" s="25"/>
      <c r="AJO110" s="25"/>
      <c r="AJP110" s="25"/>
      <c r="AJQ110" s="25"/>
      <c r="AJR110" s="25"/>
      <c r="AJS110" s="25"/>
      <c r="AJT110" s="25"/>
      <c r="AJU110" s="25"/>
      <c r="AJV110" s="25"/>
      <c r="AJW110" s="25"/>
      <c r="AJX110" s="25"/>
      <c r="AJY110" s="25"/>
      <c r="AJZ110" s="25"/>
      <c r="AKA110" s="25"/>
      <c r="AKB110" s="25"/>
      <c r="AKC110" s="25"/>
      <c r="AKD110" s="25"/>
      <c r="AKE110" s="25"/>
      <c r="AKF110" s="25"/>
      <c r="AKG110" s="25"/>
      <c r="AKH110" s="25"/>
      <c r="AKI110" s="25"/>
      <c r="AKJ110" s="25"/>
      <c r="AKK110" s="25"/>
      <c r="AKL110" s="25"/>
      <c r="AKM110" s="25"/>
      <c r="AKN110" s="25"/>
      <c r="AKO110" s="25"/>
      <c r="AKP110" s="25"/>
      <c r="AKQ110" s="25"/>
      <c r="AKR110" s="25"/>
      <c r="AKS110" s="25"/>
      <c r="AKT110" s="25"/>
      <c r="AKU110" s="25"/>
      <c r="AKV110" s="25"/>
      <c r="AKW110" s="25"/>
      <c r="AKX110" s="25"/>
      <c r="AKY110" s="25"/>
      <c r="AKZ110" s="25"/>
      <c r="ALA110" s="25"/>
      <c r="ALB110" s="25"/>
      <c r="ALC110" s="25"/>
      <c r="ALD110" s="25"/>
      <c r="ALE110" s="25"/>
      <c r="ALF110" s="25"/>
      <c r="ALG110" s="25"/>
      <c r="ALH110" s="25"/>
      <c r="ALI110" s="25"/>
      <c r="ALJ110" s="25"/>
      <c r="ALK110" s="25"/>
      <c r="ALL110" s="25"/>
      <c r="ALM110" s="25"/>
      <c r="ALN110" s="25"/>
      <c r="ALO110" s="25"/>
      <c r="ALP110" s="25"/>
      <c r="ALQ110" s="25"/>
      <c r="ALR110" s="25"/>
      <c r="ALS110" s="25"/>
      <c r="ALT110" s="25"/>
      <c r="ALU110" s="25"/>
      <c r="ALV110" s="25"/>
      <c r="ALW110" s="25"/>
      <c r="ALX110" s="25"/>
      <c r="ALY110" s="25"/>
      <c r="ALZ110" s="25"/>
      <c r="AMA110" s="25"/>
      <c r="AMB110" s="25"/>
      <c r="AMC110" s="25"/>
      <c r="AMD110" s="25"/>
      <c r="AME110" s="25"/>
      <c r="AMF110" s="25"/>
      <c r="AMG110" s="25"/>
      <c r="AMH110" s="25"/>
      <c r="AMI110" s="25"/>
      <c r="AMJ110" s="25"/>
      <c r="AMK110" s="25"/>
      <c r="AML110" s="25"/>
      <c r="AMM110" s="25"/>
      <c r="AMN110" s="25"/>
      <c r="AMO110" s="25"/>
      <c r="AMP110" s="25"/>
      <c r="AMQ110" s="25"/>
      <c r="AMR110" s="25"/>
      <c r="AMS110" s="25"/>
      <c r="AMT110" s="25"/>
      <c r="AMU110" s="25"/>
      <c r="AMV110" s="25"/>
      <c r="AMW110" s="25"/>
      <c r="AMX110" s="25"/>
      <c r="AMY110" s="25"/>
      <c r="AMZ110" s="25"/>
      <c r="ANA110" s="25"/>
      <c r="ANB110" s="25"/>
      <c r="ANC110" s="25"/>
      <c r="AND110" s="25"/>
      <c r="ANE110" s="25"/>
      <c r="ANF110" s="25"/>
      <c r="ANG110" s="25"/>
      <c r="ANH110" s="25"/>
      <c r="ANI110" s="25"/>
      <c r="ANJ110" s="25"/>
      <c r="ANK110" s="25"/>
      <c r="ANL110" s="25"/>
      <c r="ANM110" s="25"/>
      <c r="ANN110" s="25"/>
      <c r="ANO110" s="25"/>
      <c r="ANP110" s="25"/>
      <c r="ANQ110" s="25"/>
      <c r="ANR110" s="25"/>
      <c r="ANS110" s="25"/>
      <c r="ANT110" s="25"/>
      <c r="ANU110" s="25"/>
      <c r="ANV110" s="25"/>
      <c r="ANW110" s="25"/>
      <c r="ANX110" s="25"/>
      <c r="ANY110" s="25"/>
      <c r="ANZ110" s="25"/>
      <c r="AOA110" s="25"/>
      <c r="AOB110" s="25"/>
      <c r="AOC110" s="25"/>
      <c r="AOD110" s="25"/>
      <c r="AOE110" s="25"/>
      <c r="AOF110" s="25"/>
      <c r="AOG110" s="25"/>
      <c r="AOH110" s="25"/>
      <c r="AOI110" s="25"/>
      <c r="AOJ110" s="25"/>
      <c r="AOK110" s="25"/>
      <c r="AOL110" s="25"/>
      <c r="AOM110" s="25"/>
      <c r="AON110" s="25"/>
      <c r="AOO110" s="25"/>
      <c r="AOP110" s="25"/>
      <c r="AOQ110" s="25"/>
      <c r="AOR110" s="25"/>
      <c r="AOS110" s="25"/>
      <c r="AOT110" s="25"/>
      <c r="AOU110" s="25"/>
      <c r="AOV110" s="25"/>
      <c r="AOW110" s="25"/>
      <c r="AOX110" s="25"/>
      <c r="AOY110" s="25"/>
      <c r="AOZ110" s="25"/>
      <c r="APA110" s="25"/>
      <c r="APB110" s="25"/>
      <c r="APC110" s="25"/>
      <c r="APD110" s="25"/>
      <c r="APE110" s="25"/>
      <c r="APF110" s="25"/>
      <c r="APG110" s="25"/>
      <c r="APH110" s="25"/>
      <c r="API110" s="25"/>
      <c r="APJ110" s="25"/>
      <c r="APK110" s="25"/>
      <c r="APL110" s="25"/>
      <c r="APM110" s="25"/>
      <c r="APN110" s="25"/>
      <c r="APO110" s="25"/>
      <c r="APP110" s="25"/>
      <c r="APQ110" s="25"/>
      <c r="APR110" s="25"/>
      <c r="APS110" s="25"/>
      <c r="APT110" s="25"/>
      <c r="APU110" s="25"/>
      <c r="APV110" s="25"/>
      <c r="APW110" s="25"/>
      <c r="APX110" s="25"/>
      <c r="APY110" s="25"/>
      <c r="APZ110" s="25"/>
      <c r="AQA110" s="25"/>
      <c r="AQB110" s="25"/>
      <c r="AQC110" s="25"/>
      <c r="AQD110" s="25"/>
      <c r="AQE110" s="25"/>
      <c r="AQF110" s="25"/>
      <c r="AQG110" s="25"/>
      <c r="AQH110" s="25"/>
      <c r="AQI110" s="25"/>
      <c r="AQJ110" s="25"/>
      <c r="AQK110" s="25"/>
      <c r="AQL110" s="25"/>
      <c r="AQM110" s="25"/>
      <c r="AQN110" s="25"/>
      <c r="AQO110" s="25"/>
      <c r="AQP110" s="25"/>
      <c r="AQQ110" s="25"/>
      <c r="AQR110" s="25"/>
      <c r="AQS110" s="25"/>
      <c r="AQT110" s="25"/>
      <c r="AQU110" s="25"/>
      <c r="AQV110" s="25"/>
      <c r="AQW110" s="25"/>
      <c r="AQX110" s="25"/>
      <c r="AQY110" s="25"/>
      <c r="AQZ110" s="25"/>
      <c r="ARA110" s="25"/>
      <c r="ARB110" s="25"/>
      <c r="ARC110" s="25"/>
      <c r="ARD110" s="25"/>
      <c r="ARE110" s="25"/>
      <c r="ARF110" s="25"/>
      <c r="ARG110" s="25"/>
      <c r="ARH110" s="25"/>
      <c r="ARI110" s="25"/>
      <c r="ARJ110" s="25"/>
      <c r="ARK110" s="25"/>
      <c r="ARL110" s="25"/>
      <c r="ARM110" s="25"/>
      <c r="ARN110" s="25"/>
      <c r="ARO110" s="25"/>
      <c r="ARP110" s="25"/>
      <c r="ARQ110" s="25"/>
      <c r="ARR110" s="25"/>
      <c r="ARS110" s="25"/>
      <c r="ART110" s="25"/>
      <c r="ARU110" s="25"/>
      <c r="ARV110" s="25"/>
      <c r="ARW110" s="25"/>
      <c r="ARX110" s="25"/>
      <c r="ARY110" s="25"/>
      <c r="ARZ110" s="25"/>
      <c r="ASA110" s="25"/>
      <c r="ASB110" s="25"/>
      <c r="ASC110" s="25"/>
      <c r="ASD110" s="25"/>
      <c r="ASE110" s="25"/>
      <c r="ASF110" s="25"/>
      <c r="ASG110" s="25"/>
      <c r="ASH110" s="25"/>
      <c r="ASI110" s="25"/>
      <c r="ASJ110" s="25"/>
      <c r="ASK110" s="25"/>
      <c r="ASL110" s="25"/>
      <c r="ASM110" s="25"/>
      <c r="ASN110" s="25"/>
      <c r="ASO110" s="25"/>
      <c r="ASP110" s="25"/>
      <c r="ASQ110" s="25"/>
      <c r="ASR110" s="25"/>
      <c r="ASS110" s="25"/>
      <c r="AST110" s="25"/>
      <c r="ASU110" s="25"/>
      <c r="ASV110" s="25"/>
      <c r="ASW110" s="25"/>
      <c r="ASX110" s="25"/>
      <c r="ASY110" s="25"/>
      <c r="ASZ110" s="25"/>
      <c r="ATA110" s="25"/>
      <c r="ATB110" s="25"/>
      <c r="ATC110" s="25"/>
      <c r="ATD110" s="25"/>
      <c r="ATE110" s="25"/>
      <c r="ATF110" s="25"/>
      <c r="ATG110" s="25"/>
      <c r="ATH110" s="25"/>
      <c r="ATI110" s="25"/>
      <c r="ATJ110" s="25"/>
      <c r="ATK110" s="25"/>
      <c r="ATL110" s="25"/>
      <c r="ATM110" s="25"/>
      <c r="ATN110" s="25"/>
      <c r="ATO110" s="25"/>
      <c r="ATP110" s="25"/>
      <c r="ATQ110" s="25"/>
      <c r="ATR110" s="25"/>
      <c r="ATS110" s="25"/>
      <c r="ATT110" s="25"/>
      <c r="ATU110" s="25"/>
      <c r="ATV110" s="25"/>
      <c r="ATW110" s="25"/>
      <c r="ATX110" s="25"/>
      <c r="ATY110" s="25"/>
      <c r="ATZ110" s="25"/>
      <c r="AUA110" s="25"/>
      <c r="AUB110" s="25"/>
      <c r="AUC110" s="25"/>
      <c r="AUD110" s="25"/>
      <c r="AUE110" s="25"/>
      <c r="AUF110" s="25"/>
      <c r="AUG110" s="25"/>
      <c r="AUH110" s="25"/>
      <c r="AUI110" s="25"/>
      <c r="AUJ110" s="25"/>
      <c r="AUK110" s="25"/>
      <c r="AUL110" s="25"/>
      <c r="AUM110" s="25"/>
      <c r="AUN110" s="25"/>
      <c r="AUO110" s="25"/>
      <c r="AUP110" s="25"/>
      <c r="AUQ110" s="25"/>
      <c r="AUR110" s="25"/>
      <c r="AUS110" s="25"/>
      <c r="AUT110" s="25"/>
      <c r="AUU110" s="25"/>
      <c r="AUV110" s="25"/>
      <c r="AUW110" s="25"/>
      <c r="AUX110" s="25"/>
      <c r="AUY110" s="25"/>
      <c r="AUZ110" s="25"/>
      <c r="AVA110" s="25"/>
      <c r="AVB110" s="25"/>
      <c r="AVC110" s="25"/>
      <c r="AVD110" s="25"/>
      <c r="AVE110" s="25"/>
      <c r="AVF110" s="25"/>
      <c r="AVG110" s="25"/>
      <c r="AVH110" s="25"/>
      <c r="AVI110" s="25"/>
      <c r="AVJ110" s="25"/>
      <c r="AVK110" s="25"/>
      <c r="AVL110" s="25"/>
      <c r="AVM110" s="25"/>
      <c r="AVN110" s="25"/>
      <c r="AVO110" s="25"/>
      <c r="AVP110" s="25"/>
      <c r="AVQ110" s="25"/>
      <c r="AVR110" s="25"/>
      <c r="AVS110" s="25"/>
      <c r="AVT110" s="25"/>
      <c r="AVU110" s="25"/>
      <c r="AVV110" s="25"/>
      <c r="AVW110" s="25"/>
      <c r="AVX110" s="25"/>
      <c r="AVY110" s="25"/>
      <c r="AVZ110" s="25"/>
      <c r="AWA110" s="25"/>
      <c r="AWB110" s="25"/>
      <c r="AWC110" s="25"/>
      <c r="AWD110" s="25"/>
      <c r="AWE110" s="25"/>
      <c r="AWF110" s="25"/>
      <c r="AWG110" s="25"/>
      <c r="AWH110" s="25"/>
      <c r="AWI110" s="25"/>
      <c r="AWJ110" s="25"/>
      <c r="AWK110" s="25"/>
      <c r="AWL110" s="25"/>
      <c r="AWM110" s="25"/>
      <c r="AWN110" s="25"/>
      <c r="AWO110" s="25"/>
      <c r="AWP110" s="25"/>
      <c r="AWQ110" s="25"/>
      <c r="AWR110" s="25"/>
      <c r="AWS110" s="25"/>
      <c r="AWT110" s="25"/>
      <c r="AWU110" s="25"/>
      <c r="AWV110" s="25"/>
      <c r="AWW110" s="25"/>
      <c r="AWX110" s="25"/>
      <c r="AWY110" s="25"/>
      <c r="AWZ110" s="25"/>
      <c r="AXA110" s="25"/>
      <c r="AXB110" s="25"/>
      <c r="AXC110" s="25"/>
      <c r="AXD110" s="25"/>
      <c r="AXE110" s="25"/>
      <c r="AXF110" s="25"/>
      <c r="AXG110" s="25"/>
      <c r="AXH110" s="25"/>
      <c r="AXI110" s="25"/>
      <c r="AXJ110" s="25"/>
      <c r="AXK110" s="25"/>
      <c r="AXL110" s="25"/>
      <c r="AXM110" s="25"/>
      <c r="AXN110" s="25"/>
      <c r="AXO110" s="25"/>
      <c r="AXP110" s="25"/>
      <c r="AXQ110" s="25"/>
      <c r="AXR110" s="25"/>
      <c r="AXS110" s="25"/>
      <c r="AXT110" s="25"/>
      <c r="AXU110" s="25"/>
      <c r="AXV110" s="25"/>
      <c r="AXW110" s="25"/>
      <c r="AXX110" s="25"/>
      <c r="AXY110" s="25"/>
      <c r="AXZ110" s="25"/>
      <c r="AYA110" s="25"/>
      <c r="AYB110" s="25"/>
      <c r="AYC110" s="25"/>
      <c r="AYD110" s="25"/>
      <c r="AYE110" s="25"/>
      <c r="AYF110" s="25"/>
      <c r="AYG110" s="25"/>
      <c r="AYH110" s="25"/>
      <c r="AYI110" s="25"/>
      <c r="AYJ110" s="25"/>
      <c r="AYK110" s="25"/>
      <c r="AYL110" s="25"/>
      <c r="AYM110" s="25"/>
      <c r="AYN110" s="25"/>
      <c r="AYO110" s="25"/>
      <c r="AYP110" s="25"/>
      <c r="AYQ110" s="25"/>
      <c r="AYR110" s="25"/>
      <c r="AYS110" s="25"/>
      <c r="AYT110" s="25"/>
      <c r="AYU110" s="25"/>
      <c r="AYV110" s="25"/>
      <c r="AYW110" s="25"/>
      <c r="AYX110" s="25"/>
      <c r="AYY110" s="25"/>
      <c r="AYZ110" s="25"/>
      <c r="AZA110" s="25"/>
      <c r="AZB110" s="25"/>
      <c r="AZC110" s="25"/>
      <c r="AZD110" s="25"/>
      <c r="AZE110" s="25"/>
      <c r="AZF110" s="25"/>
      <c r="AZG110" s="25"/>
      <c r="AZH110" s="25"/>
      <c r="AZI110" s="25"/>
      <c r="AZJ110" s="25"/>
      <c r="AZK110" s="25"/>
      <c r="AZL110" s="25"/>
      <c r="AZM110" s="25"/>
      <c r="AZN110" s="25"/>
      <c r="AZO110" s="25"/>
      <c r="AZP110" s="25"/>
      <c r="AZQ110" s="25"/>
      <c r="AZR110" s="25"/>
      <c r="AZS110" s="25"/>
      <c r="AZT110" s="25"/>
      <c r="AZU110" s="25"/>
      <c r="AZV110" s="25"/>
      <c r="AZW110" s="25"/>
      <c r="AZX110" s="25"/>
      <c r="AZY110" s="25"/>
      <c r="AZZ110" s="25"/>
      <c r="BAA110" s="25"/>
      <c r="BAB110" s="25"/>
      <c r="BAC110" s="25"/>
      <c r="BAD110" s="25"/>
      <c r="BAE110" s="25"/>
      <c r="BAF110" s="25"/>
      <c r="BAG110" s="25"/>
      <c r="BAH110" s="25"/>
      <c r="BAI110" s="25"/>
      <c r="BAJ110" s="25"/>
      <c r="BAK110" s="25"/>
      <c r="BAL110" s="25"/>
      <c r="BAM110" s="25"/>
      <c r="BAN110" s="25"/>
      <c r="BAO110" s="25"/>
      <c r="BAP110" s="25"/>
      <c r="BAQ110" s="25"/>
      <c r="BAR110" s="25"/>
      <c r="BAS110" s="25"/>
      <c r="BAT110" s="25"/>
      <c r="BAU110" s="25"/>
      <c r="BAV110" s="25"/>
      <c r="BAW110" s="25"/>
      <c r="BAX110" s="25"/>
      <c r="BAY110" s="25"/>
      <c r="BAZ110" s="25"/>
      <c r="BBA110" s="25"/>
      <c r="BBB110" s="25"/>
      <c r="BBC110" s="25"/>
      <c r="BBD110" s="25"/>
      <c r="BBE110" s="25"/>
      <c r="BBF110" s="25"/>
      <c r="BBG110" s="25"/>
      <c r="BBH110" s="25"/>
      <c r="BBI110" s="25"/>
      <c r="BBJ110" s="25"/>
      <c r="BBK110" s="25"/>
      <c r="BBL110" s="25"/>
      <c r="BBM110" s="25"/>
      <c r="BBN110" s="25"/>
      <c r="BBO110" s="25"/>
      <c r="BBP110" s="25"/>
      <c r="BBQ110" s="25"/>
      <c r="BBR110" s="25"/>
      <c r="BBS110" s="25"/>
      <c r="BBT110" s="25"/>
      <c r="BBU110" s="25"/>
      <c r="BBV110" s="25"/>
      <c r="BBW110" s="25"/>
      <c r="BBX110" s="25"/>
      <c r="BBY110" s="25"/>
      <c r="BBZ110" s="25"/>
      <c r="BCA110" s="25"/>
      <c r="BCB110" s="25"/>
      <c r="BCC110" s="25"/>
      <c r="BCD110" s="25"/>
      <c r="BCE110" s="25"/>
      <c r="BCF110" s="25"/>
      <c r="BCG110" s="25"/>
      <c r="BCH110" s="25"/>
      <c r="BCI110" s="25"/>
      <c r="BCJ110" s="25"/>
      <c r="BCK110" s="25"/>
      <c r="BCL110" s="25"/>
      <c r="BCM110" s="25"/>
      <c r="BCN110" s="25"/>
      <c r="BCO110" s="25"/>
      <c r="BCP110" s="25"/>
      <c r="BCQ110" s="25"/>
      <c r="BCR110" s="25"/>
      <c r="BCS110" s="25"/>
      <c r="BCT110" s="25"/>
      <c r="BCU110" s="25"/>
      <c r="BCV110" s="25"/>
      <c r="BCW110" s="25"/>
      <c r="BCX110" s="25"/>
      <c r="BCY110" s="25"/>
      <c r="BCZ110" s="25"/>
      <c r="BDA110" s="25"/>
      <c r="BDB110" s="25"/>
      <c r="BDC110" s="25"/>
      <c r="BDD110" s="25"/>
      <c r="BDE110" s="25"/>
      <c r="BDF110" s="25"/>
      <c r="BDG110" s="25"/>
      <c r="BDH110" s="25"/>
      <c r="BDI110" s="25"/>
      <c r="BDJ110" s="25"/>
      <c r="BDK110" s="25"/>
      <c r="BDL110" s="25"/>
      <c r="BDM110" s="25"/>
      <c r="BDN110" s="25"/>
      <c r="BDO110" s="25"/>
      <c r="BDP110" s="25"/>
      <c r="BDQ110" s="25"/>
      <c r="BDR110" s="25"/>
      <c r="BDS110" s="25"/>
      <c r="BDT110" s="25"/>
      <c r="BDU110" s="25"/>
      <c r="BDV110" s="25"/>
      <c r="BDW110" s="25"/>
      <c r="BDX110" s="25"/>
      <c r="BDY110" s="25"/>
      <c r="BDZ110" s="25"/>
      <c r="BEA110" s="25"/>
      <c r="BEB110" s="25"/>
      <c r="BEC110" s="25"/>
      <c r="BED110" s="25"/>
      <c r="BEE110" s="25"/>
      <c r="BEF110" s="25"/>
      <c r="BEG110" s="25"/>
      <c r="BEH110" s="25"/>
      <c r="BEI110" s="25"/>
      <c r="BEJ110" s="25"/>
      <c r="BEK110" s="25"/>
      <c r="BEL110" s="25"/>
      <c r="BEM110" s="25"/>
      <c r="BEN110" s="25"/>
      <c r="BEO110" s="25"/>
      <c r="BEP110" s="25"/>
      <c r="BEQ110" s="25"/>
      <c r="BER110" s="25"/>
      <c r="BES110" s="25"/>
      <c r="BET110" s="25"/>
      <c r="BEU110" s="25"/>
      <c r="BEV110" s="25"/>
      <c r="BEW110" s="25"/>
      <c r="BEX110" s="25"/>
      <c r="BEY110" s="25"/>
      <c r="BEZ110" s="25"/>
      <c r="BFA110" s="25"/>
      <c r="BFB110" s="25"/>
      <c r="BFC110" s="25"/>
      <c r="BFD110" s="25"/>
      <c r="BFE110" s="25"/>
      <c r="BFF110" s="25"/>
      <c r="BFG110" s="25"/>
      <c r="BFH110" s="25"/>
      <c r="BFI110" s="25"/>
      <c r="BFJ110" s="25"/>
      <c r="BFK110" s="25"/>
      <c r="BFL110" s="25"/>
      <c r="BFM110" s="25"/>
      <c r="BFN110" s="25"/>
      <c r="BFO110" s="25"/>
      <c r="BFP110" s="25"/>
      <c r="BFQ110" s="25"/>
      <c r="BFR110" s="25"/>
      <c r="BFS110" s="25"/>
      <c r="BFT110" s="25"/>
      <c r="BFU110" s="25"/>
      <c r="BFV110" s="25"/>
      <c r="BFW110" s="25"/>
      <c r="BFX110" s="25"/>
      <c r="BFY110" s="25"/>
      <c r="BFZ110" s="25"/>
      <c r="BGA110" s="25"/>
      <c r="BGB110" s="25"/>
      <c r="BGC110" s="25"/>
      <c r="BGD110" s="25"/>
      <c r="BGE110" s="25"/>
      <c r="BGF110" s="25"/>
      <c r="BGG110" s="25"/>
      <c r="BGH110" s="25"/>
      <c r="BGI110" s="25"/>
      <c r="BGJ110" s="25"/>
      <c r="BGK110" s="25"/>
      <c r="BGL110" s="25"/>
      <c r="BGM110" s="25"/>
      <c r="BGN110" s="25"/>
      <c r="BGO110" s="25"/>
      <c r="BGP110" s="25"/>
      <c r="BGQ110" s="25"/>
      <c r="BGR110" s="25"/>
      <c r="BGS110" s="25"/>
      <c r="BGT110" s="25"/>
      <c r="BGU110" s="25"/>
      <c r="BGV110" s="25"/>
      <c r="BGW110" s="25"/>
      <c r="BGX110" s="25"/>
      <c r="BGY110" s="25"/>
      <c r="BGZ110" s="25"/>
      <c r="BHA110" s="25"/>
      <c r="BHB110" s="25"/>
      <c r="BHC110" s="25"/>
      <c r="BHD110" s="25"/>
      <c r="BHE110" s="25"/>
      <c r="BHF110" s="25"/>
      <c r="BHG110" s="25"/>
      <c r="BHH110" s="25"/>
      <c r="BHI110" s="25"/>
      <c r="BHJ110" s="25"/>
      <c r="BHK110" s="25"/>
      <c r="BHL110" s="25"/>
      <c r="BHM110" s="25"/>
      <c r="BHN110" s="25"/>
      <c r="BHO110" s="25"/>
      <c r="BHP110" s="25"/>
      <c r="BHQ110" s="25"/>
      <c r="BHR110" s="25"/>
      <c r="BHS110" s="25"/>
      <c r="BHT110" s="25"/>
      <c r="BHU110" s="25"/>
      <c r="BHV110" s="25"/>
      <c r="BHW110" s="25"/>
      <c r="BHX110" s="25"/>
      <c r="BHY110" s="25"/>
      <c r="BHZ110" s="25"/>
      <c r="BIA110" s="25"/>
      <c r="BIB110" s="25"/>
      <c r="BIC110" s="25"/>
      <c r="BID110" s="25"/>
      <c r="BIE110" s="25"/>
      <c r="BIF110" s="25"/>
      <c r="BIG110" s="25"/>
      <c r="BIH110" s="25"/>
      <c r="BII110" s="25"/>
      <c r="BIJ110" s="25"/>
      <c r="BIK110" s="25"/>
      <c r="BIL110" s="25"/>
      <c r="BIM110" s="25"/>
      <c r="BIN110" s="25"/>
      <c r="BIO110" s="25"/>
      <c r="BIP110" s="25"/>
      <c r="BIQ110" s="25"/>
      <c r="BIR110" s="25"/>
      <c r="BIS110" s="25"/>
      <c r="BIT110" s="25"/>
      <c r="BIU110" s="25"/>
      <c r="BIV110" s="25"/>
      <c r="BIW110" s="25"/>
      <c r="BIX110" s="25"/>
      <c r="BIY110" s="25"/>
      <c r="BIZ110" s="25"/>
      <c r="BJA110" s="25"/>
      <c r="BJB110" s="25"/>
      <c r="BJC110" s="25"/>
      <c r="BJD110" s="25"/>
      <c r="BJE110" s="25"/>
      <c r="BJF110" s="25"/>
      <c r="BJG110" s="25"/>
      <c r="BJH110" s="25"/>
      <c r="BJI110" s="25"/>
      <c r="BJJ110" s="25"/>
      <c r="BJK110" s="25"/>
      <c r="BJL110" s="25"/>
      <c r="BJM110" s="25"/>
      <c r="BJN110" s="25"/>
      <c r="BJO110" s="25"/>
      <c r="BJP110" s="25"/>
      <c r="BJQ110" s="25"/>
      <c r="BJR110" s="25"/>
      <c r="BJS110" s="25"/>
      <c r="BJT110" s="25"/>
      <c r="BJU110" s="25"/>
      <c r="BJV110" s="25"/>
      <c r="BJW110" s="25"/>
      <c r="BJX110" s="25"/>
      <c r="BJY110" s="25"/>
      <c r="BJZ110" s="25"/>
      <c r="BKA110" s="25"/>
      <c r="BKB110" s="25"/>
      <c r="BKC110" s="25"/>
      <c r="BKD110" s="25"/>
      <c r="BKE110" s="25"/>
      <c r="BKF110" s="25"/>
      <c r="BKG110" s="25"/>
      <c r="BKH110" s="25"/>
      <c r="BKI110" s="25"/>
      <c r="BKJ110" s="25"/>
      <c r="BKK110" s="25"/>
      <c r="BKL110" s="25"/>
      <c r="BKM110" s="25"/>
      <c r="BKN110" s="25"/>
      <c r="BKO110" s="25"/>
      <c r="BKP110" s="25"/>
      <c r="BKQ110" s="25"/>
      <c r="BKR110" s="25"/>
      <c r="BKS110" s="25"/>
      <c r="BKT110" s="25"/>
      <c r="BKU110" s="25"/>
      <c r="BKV110" s="25"/>
      <c r="BKW110" s="25"/>
      <c r="BKX110" s="25"/>
      <c r="BKY110" s="25"/>
      <c r="BKZ110" s="25"/>
      <c r="BLA110" s="25"/>
      <c r="BLB110" s="25"/>
      <c r="BLC110" s="25"/>
      <c r="BLD110" s="25"/>
      <c r="BLE110" s="25"/>
      <c r="BLF110" s="25"/>
      <c r="BLG110" s="25"/>
      <c r="BLH110" s="25"/>
      <c r="BLI110" s="25"/>
      <c r="BLJ110" s="25"/>
      <c r="BLK110" s="25"/>
      <c r="BLL110" s="25"/>
      <c r="BLM110" s="25"/>
      <c r="BLN110" s="25"/>
      <c r="BLO110" s="25"/>
      <c r="BLP110" s="25"/>
      <c r="BLQ110" s="25"/>
      <c r="BLR110" s="25"/>
      <c r="BLS110" s="25"/>
      <c r="BLT110" s="25"/>
      <c r="BLU110" s="25"/>
      <c r="BLV110" s="25"/>
    </row>
    <row r="111" spans="1:1686" s="49" customFormat="1" ht="24.75" customHeight="1">
      <c r="A111" s="144"/>
      <c r="B111" s="109"/>
      <c r="C111" s="86"/>
      <c r="D111" s="86"/>
      <c r="E111" s="86"/>
      <c r="F111" s="47">
        <v>2021</v>
      </c>
      <c r="G111" s="48">
        <f>SUM(H111:L111)</f>
        <v>8544.3000000000011</v>
      </c>
      <c r="H111" s="48">
        <f t="shared" si="38"/>
        <v>0</v>
      </c>
      <c r="I111" s="48">
        <f t="shared" ref="I111:L111" si="40">I118+I125+I132+I139+I153+I146</f>
        <v>0</v>
      </c>
      <c r="J111" s="48">
        <f t="shared" si="40"/>
        <v>0</v>
      </c>
      <c r="K111" s="48">
        <f t="shared" si="40"/>
        <v>8544.3000000000011</v>
      </c>
      <c r="L111" s="48">
        <f t="shared" si="40"/>
        <v>0</v>
      </c>
      <c r="M111" s="25"/>
      <c r="N111" s="28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  <c r="BLV111" s="25"/>
    </row>
    <row r="112" spans="1:1686" ht="20.25" customHeight="1">
      <c r="A112" s="144"/>
      <c r="B112" s="109"/>
      <c r="C112" s="86"/>
      <c r="D112" s="86">
        <v>2017</v>
      </c>
      <c r="E112" s="86">
        <v>2017</v>
      </c>
      <c r="F112" s="58">
        <v>2022</v>
      </c>
      <c r="G112" s="48">
        <f t="shared" ref="G112:G115" si="41">SUM(H112:L112)</f>
        <v>8157.0000000000009</v>
      </c>
      <c r="H112" s="48">
        <f t="shared" si="38"/>
        <v>0</v>
      </c>
      <c r="I112" s="48">
        <f t="shared" ref="I112:L112" si="42">I119+I126+I133+I140+I154+I147</f>
        <v>0</v>
      </c>
      <c r="J112" s="48">
        <f t="shared" si="42"/>
        <v>0</v>
      </c>
      <c r="K112" s="48">
        <f t="shared" si="42"/>
        <v>8157.0000000000009</v>
      </c>
      <c r="L112" s="48">
        <f t="shared" si="42"/>
        <v>0</v>
      </c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  <c r="BLV112" s="25"/>
    </row>
    <row r="113" spans="1:1686" ht="22.5" customHeight="1">
      <c r="A113" s="144"/>
      <c r="B113" s="109"/>
      <c r="C113" s="86"/>
      <c r="D113" s="86">
        <v>2017</v>
      </c>
      <c r="E113" s="86">
        <v>2017</v>
      </c>
      <c r="F113" s="58">
        <v>2023</v>
      </c>
      <c r="G113" s="48">
        <f t="shared" si="41"/>
        <v>976.90000000000009</v>
      </c>
      <c r="H113" s="48">
        <f t="shared" si="38"/>
        <v>0</v>
      </c>
      <c r="I113" s="48">
        <f t="shared" ref="I113:L113" si="43">I120+I127+I134+I141+I155+I148</f>
        <v>0</v>
      </c>
      <c r="J113" s="48">
        <f t="shared" si="43"/>
        <v>0</v>
      </c>
      <c r="K113" s="48">
        <f t="shared" si="43"/>
        <v>976.90000000000009</v>
      </c>
      <c r="L113" s="48">
        <f t="shared" si="43"/>
        <v>0</v>
      </c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  <c r="BLV113" s="25"/>
    </row>
    <row r="114" spans="1:1686" ht="22.5" customHeight="1">
      <c r="A114" s="144"/>
      <c r="B114" s="109"/>
      <c r="C114" s="86"/>
      <c r="D114" s="86">
        <v>2017</v>
      </c>
      <c r="E114" s="86">
        <v>2017</v>
      </c>
      <c r="F114" s="58">
        <v>2024</v>
      </c>
      <c r="G114" s="48">
        <f t="shared" si="41"/>
        <v>1015.9999999999999</v>
      </c>
      <c r="H114" s="48">
        <f t="shared" si="38"/>
        <v>0</v>
      </c>
      <c r="I114" s="48">
        <f t="shared" ref="I114:L114" si="44">I121+I128+I135+I142+I156+I149</f>
        <v>0</v>
      </c>
      <c r="J114" s="48">
        <f t="shared" si="44"/>
        <v>0</v>
      </c>
      <c r="K114" s="48">
        <f t="shared" si="44"/>
        <v>1015.9999999999999</v>
      </c>
      <c r="L114" s="48">
        <f t="shared" si="44"/>
        <v>0</v>
      </c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  <c r="BLV114" s="25"/>
    </row>
    <row r="115" spans="1:1686" ht="26.25" customHeight="1">
      <c r="A115" s="144"/>
      <c r="B115" s="109"/>
      <c r="C115" s="86"/>
      <c r="D115" s="86">
        <v>2017</v>
      </c>
      <c r="E115" s="86">
        <v>2017</v>
      </c>
      <c r="F115" s="58">
        <v>2025</v>
      </c>
      <c r="G115" s="48">
        <f t="shared" si="41"/>
        <v>1056.7</v>
      </c>
      <c r="H115" s="48">
        <f t="shared" si="38"/>
        <v>0</v>
      </c>
      <c r="I115" s="48">
        <f t="shared" ref="I115:L115" si="45">I122+I129+I136+I143+I157+I150</f>
        <v>0</v>
      </c>
      <c r="J115" s="48">
        <f t="shared" si="45"/>
        <v>0</v>
      </c>
      <c r="K115" s="48">
        <f t="shared" si="45"/>
        <v>1056.7</v>
      </c>
      <c r="L115" s="48">
        <f t="shared" si="45"/>
        <v>0</v>
      </c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  <c r="BLV115" s="25"/>
    </row>
    <row r="116" spans="1:1686" ht="25.15" customHeight="1">
      <c r="A116" s="90" t="s">
        <v>22</v>
      </c>
      <c r="B116" s="91"/>
      <c r="C116" s="114" t="s">
        <v>37</v>
      </c>
      <c r="D116" s="88">
        <v>2019</v>
      </c>
      <c r="E116" s="88">
        <v>2025</v>
      </c>
      <c r="F116" s="29">
        <v>2019</v>
      </c>
      <c r="G116" s="22">
        <f>SUM(H116:L116)</f>
        <v>300</v>
      </c>
      <c r="H116" s="22">
        <v>0</v>
      </c>
      <c r="I116" s="22">
        <v>285</v>
      </c>
      <c r="J116" s="22">
        <v>0</v>
      </c>
      <c r="K116" s="22">
        <v>15</v>
      </c>
      <c r="L116" s="22">
        <v>0</v>
      </c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  <c r="BLV116" s="25"/>
    </row>
    <row r="117" spans="1:1686" ht="22.35" customHeight="1">
      <c r="A117" s="92"/>
      <c r="B117" s="93"/>
      <c r="C117" s="115"/>
      <c r="D117" s="84"/>
      <c r="E117" s="84"/>
      <c r="F117" s="29">
        <v>2020</v>
      </c>
      <c r="G117" s="22">
        <f t="shared" ref="G117" si="46">SUM(H117:L117)</f>
        <v>1516.1</v>
      </c>
      <c r="H117" s="22">
        <v>0</v>
      </c>
      <c r="I117" s="22">
        <v>0</v>
      </c>
      <c r="J117" s="22">
        <v>0</v>
      </c>
      <c r="K117" s="22">
        <v>1516.1</v>
      </c>
      <c r="L117" s="22">
        <v>0</v>
      </c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  <c r="BLV117" s="25"/>
    </row>
    <row r="118" spans="1:1686" ht="20.100000000000001" customHeight="1">
      <c r="A118" s="92"/>
      <c r="B118" s="93"/>
      <c r="C118" s="115"/>
      <c r="D118" s="84"/>
      <c r="E118" s="84"/>
      <c r="F118" s="29">
        <v>2021</v>
      </c>
      <c r="G118" s="22">
        <f>SUM(H118:L118)</f>
        <v>548.20000000000005</v>
      </c>
      <c r="H118" s="22">
        <v>0</v>
      </c>
      <c r="I118" s="22">
        <v>0</v>
      </c>
      <c r="J118" s="22">
        <v>0</v>
      </c>
      <c r="K118" s="22">
        <v>548.20000000000005</v>
      </c>
      <c r="L118" s="22">
        <v>0</v>
      </c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  <c r="BLV118" s="25"/>
    </row>
    <row r="119" spans="1:1686" s="17" customFormat="1" ht="20.100000000000001" customHeight="1">
      <c r="A119" s="92"/>
      <c r="B119" s="93"/>
      <c r="C119" s="115"/>
      <c r="D119" s="84"/>
      <c r="E119" s="84"/>
      <c r="F119" s="69">
        <v>2022</v>
      </c>
      <c r="G119" s="22">
        <f t="shared" ref="G119:G122" si="47">SUM(H119:L119)</f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  <c r="NG119" s="25"/>
      <c r="NH119" s="25"/>
      <c r="NI119" s="25"/>
      <c r="NJ119" s="25"/>
      <c r="NK119" s="25"/>
      <c r="NL119" s="25"/>
      <c r="NM119" s="25"/>
      <c r="NN119" s="25"/>
      <c r="NO119" s="25"/>
      <c r="NP119" s="25"/>
      <c r="NQ119" s="25"/>
      <c r="NR119" s="25"/>
      <c r="NS119" s="25"/>
      <c r="NT119" s="25"/>
      <c r="NU119" s="25"/>
      <c r="NV119" s="25"/>
      <c r="NW119" s="25"/>
      <c r="NX119" s="25"/>
      <c r="NY119" s="25"/>
      <c r="NZ119" s="25"/>
      <c r="OA119" s="25"/>
      <c r="OB119" s="25"/>
      <c r="OC119" s="25"/>
      <c r="OD119" s="25"/>
      <c r="OE119" s="25"/>
      <c r="OF119" s="25"/>
      <c r="OG119" s="25"/>
      <c r="OH119" s="25"/>
      <c r="OI119" s="25"/>
      <c r="OJ119" s="25"/>
      <c r="OK119" s="25"/>
      <c r="OL119" s="25"/>
      <c r="OM119" s="25"/>
      <c r="ON119" s="25"/>
      <c r="OO119" s="25"/>
      <c r="OP119" s="25"/>
      <c r="OQ119" s="25"/>
      <c r="OR119" s="25"/>
      <c r="OS119" s="25"/>
      <c r="OT119" s="25"/>
      <c r="OU119" s="25"/>
      <c r="OV119" s="25"/>
      <c r="OW119" s="25"/>
      <c r="OX119" s="25"/>
      <c r="OY119" s="25"/>
      <c r="OZ119" s="25"/>
      <c r="PA119" s="25"/>
      <c r="PB119" s="25"/>
      <c r="PC119" s="25"/>
      <c r="PD119" s="25"/>
      <c r="PE119" s="25"/>
      <c r="PF119" s="25"/>
      <c r="PG119" s="25"/>
      <c r="PH119" s="25"/>
      <c r="PI119" s="25"/>
      <c r="PJ119" s="25"/>
      <c r="PK119" s="25"/>
      <c r="PL119" s="25"/>
      <c r="PM119" s="25"/>
      <c r="PN119" s="25"/>
      <c r="PO119" s="25"/>
      <c r="PP119" s="25"/>
      <c r="PQ119" s="25"/>
      <c r="PR119" s="25"/>
      <c r="PS119" s="25"/>
      <c r="PT119" s="25"/>
      <c r="PU119" s="25"/>
      <c r="PV119" s="25"/>
      <c r="PW119" s="25"/>
      <c r="PX119" s="25"/>
      <c r="PY119" s="25"/>
      <c r="PZ119" s="25"/>
      <c r="QA119" s="25"/>
      <c r="QB119" s="25"/>
      <c r="QC119" s="25"/>
      <c r="QD119" s="25"/>
      <c r="QE119" s="25"/>
      <c r="QF119" s="25"/>
      <c r="QG119" s="25"/>
      <c r="QH119" s="25"/>
      <c r="QI119" s="25"/>
      <c r="QJ119" s="25"/>
      <c r="QK119" s="25"/>
      <c r="QL119" s="25"/>
      <c r="QM119" s="25"/>
      <c r="QN119" s="25"/>
      <c r="QO119" s="25"/>
      <c r="QP119" s="25"/>
      <c r="QQ119" s="25"/>
      <c r="QR119" s="25"/>
      <c r="QS119" s="25"/>
      <c r="QT119" s="25"/>
      <c r="QU119" s="25"/>
      <c r="QV119" s="25"/>
      <c r="QW119" s="25"/>
      <c r="QX119" s="25"/>
      <c r="QY119" s="25"/>
      <c r="QZ119" s="25"/>
      <c r="RA119" s="25"/>
      <c r="RB119" s="25"/>
      <c r="RC119" s="25"/>
      <c r="RD119" s="25"/>
      <c r="RE119" s="25"/>
      <c r="RF119" s="25"/>
      <c r="RG119" s="25"/>
      <c r="RH119" s="25"/>
      <c r="RI119" s="25"/>
      <c r="RJ119" s="25"/>
      <c r="RK119" s="25"/>
      <c r="RL119" s="25"/>
      <c r="RM119" s="25"/>
      <c r="RN119" s="25"/>
      <c r="RO119" s="25"/>
      <c r="RP119" s="25"/>
      <c r="RQ119" s="25"/>
      <c r="RR119" s="25"/>
      <c r="RS119" s="25"/>
      <c r="RT119" s="25"/>
      <c r="RU119" s="25"/>
      <c r="RV119" s="25"/>
      <c r="RW119" s="25"/>
      <c r="RX119" s="25"/>
      <c r="RY119" s="25"/>
      <c r="RZ119" s="25"/>
      <c r="SA119" s="25"/>
      <c r="SB119" s="25"/>
      <c r="SC119" s="25"/>
      <c r="SD119" s="25"/>
      <c r="SE119" s="25"/>
      <c r="SF119" s="25"/>
      <c r="SG119" s="25"/>
      <c r="SH119" s="25"/>
      <c r="SI119" s="25"/>
      <c r="SJ119" s="25"/>
      <c r="SK119" s="25"/>
      <c r="SL119" s="25"/>
      <c r="SM119" s="25"/>
      <c r="SN119" s="25"/>
      <c r="SO119" s="25"/>
      <c r="SP119" s="25"/>
      <c r="SQ119" s="25"/>
      <c r="SR119" s="25"/>
      <c r="SS119" s="25"/>
      <c r="ST119" s="25"/>
      <c r="SU119" s="25"/>
      <c r="SV119" s="25"/>
      <c r="SW119" s="25"/>
      <c r="SX119" s="25"/>
      <c r="SY119" s="25"/>
      <c r="SZ119" s="25"/>
      <c r="TA119" s="25"/>
      <c r="TB119" s="25"/>
      <c r="TC119" s="25"/>
      <c r="TD119" s="25"/>
      <c r="TE119" s="25"/>
      <c r="TF119" s="25"/>
      <c r="TG119" s="25"/>
      <c r="TH119" s="25"/>
      <c r="TI119" s="25"/>
      <c r="TJ119" s="25"/>
      <c r="TK119" s="25"/>
      <c r="TL119" s="25"/>
      <c r="TM119" s="25"/>
      <c r="TN119" s="25"/>
      <c r="TO119" s="25"/>
      <c r="TP119" s="25"/>
      <c r="TQ119" s="25"/>
      <c r="TR119" s="25"/>
      <c r="TS119" s="25"/>
      <c r="TT119" s="25"/>
      <c r="TU119" s="25"/>
      <c r="TV119" s="25"/>
      <c r="TW119" s="25"/>
      <c r="TX119" s="25"/>
      <c r="TY119" s="25"/>
      <c r="TZ119" s="25"/>
      <c r="UA119" s="25"/>
      <c r="UB119" s="25"/>
      <c r="UC119" s="25"/>
      <c r="UD119" s="25"/>
      <c r="UE119" s="25"/>
      <c r="UF119" s="25"/>
      <c r="UG119" s="25"/>
      <c r="UH119" s="25"/>
      <c r="UI119" s="25"/>
      <c r="UJ119" s="25"/>
      <c r="UK119" s="25"/>
      <c r="UL119" s="25"/>
      <c r="UM119" s="25"/>
      <c r="UN119" s="25"/>
      <c r="UO119" s="25"/>
      <c r="UP119" s="25"/>
      <c r="UQ119" s="25"/>
      <c r="UR119" s="25"/>
      <c r="US119" s="25"/>
      <c r="UT119" s="25"/>
      <c r="UU119" s="25"/>
      <c r="UV119" s="25"/>
      <c r="UW119" s="25"/>
      <c r="UX119" s="25"/>
      <c r="UY119" s="25"/>
      <c r="UZ119" s="25"/>
      <c r="VA119" s="25"/>
      <c r="VB119" s="25"/>
      <c r="VC119" s="25"/>
      <c r="VD119" s="25"/>
      <c r="VE119" s="25"/>
      <c r="VF119" s="25"/>
      <c r="VG119" s="25"/>
      <c r="VH119" s="25"/>
      <c r="VI119" s="25"/>
      <c r="VJ119" s="25"/>
      <c r="VK119" s="25"/>
      <c r="VL119" s="25"/>
      <c r="VM119" s="25"/>
      <c r="VN119" s="25"/>
      <c r="VO119" s="25"/>
      <c r="VP119" s="25"/>
      <c r="VQ119" s="25"/>
      <c r="VR119" s="25"/>
      <c r="VS119" s="25"/>
      <c r="VT119" s="25"/>
      <c r="VU119" s="25"/>
      <c r="VV119" s="25"/>
      <c r="VW119" s="25"/>
      <c r="VX119" s="25"/>
      <c r="VY119" s="25"/>
      <c r="VZ119" s="25"/>
      <c r="WA119" s="25"/>
      <c r="WB119" s="25"/>
      <c r="WC119" s="25"/>
      <c r="WD119" s="25"/>
      <c r="WE119" s="25"/>
      <c r="WF119" s="25"/>
      <c r="WG119" s="25"/>
      <c r="WH119" s="25"/>
      <c r="WI119" s="25"/>
      <c r="WJ119" s="25"/>
      <c r="WK119" s="25"/>
      <c r="WL119" s="25"/>
      <c r="WM119" s="25"/>
      <c r="WN119" s="25"/>
      <c r="WO119" s="25"/>
      <c r="WP119" s="25"/>
      <c r="WQ119" s="25"/>
      <c r="WR119" s="25"/>
      <c r="WS119" s="25"/>
      <c r="WT119" s="25"/>
      <c r="WU119" s="25"/>
      <c r="WV119" s="25"/>
      <c r="WW119" s="25"/>
      <c r="WX119" s="25"/>
      <c r="WY119" s="25"/>
      <c r="WZ119" s="25"/>
      <c r="XA119" s="25"/>
      <c r="XB119" s="25"/>
      <c r="XC119" s="25"/>
      <c r="XD119" s="25"/>
      <c r="XE119" s="25"/>
      <c r="XF119" s="25"/>
      <c r="XG119" s="25"/>
      <c r="XH119" s="25"/>
      <c r="XI119" s="25"/>
      <c r="XJ119" s="25"/>
      <c r="XK119" s="25"/>
      <c r="XL119" s="25"/>
      <c r="XM119" s="25"/>
      <c r="XN119" s="25"/>
      <c r="XO119" s="25"/>
      <c r="XP119" s="25"/>
      <c r="XQ119" s="25"/>
      <c r="XR119" s="25"/>
      <c r="XS119" s="25"/>
      <c r="XT119" s="25"/>
      <c r="XU119" s="25"/>
      <c r="XV119" s="25"/>
      <c r="XW119" s="25"/>
      <c r="XX119" s="25"/>
      <c r="XY119" s="25"/>
      <c r="XZ119" s="25"/>
      <c r="YA119" s="25"/>
      <c r="YB119" s="25"/>
      <c r="YC119" s="25"/>
      <c r="YD119" s="25"/>
      <c r="YE119" s="25"/>
      <c r="YF119" s="25"/>
      <c r="YG119" s="25"/>
      <c r="YH119" s="25"/>
      <c r="YI119" s="25"/>
      <c r="YJ119" s="25"/>
      <c r="YK119" s="25"/>
      <c r="YL119" s="25"/>
      <c r="YM119" s="25"/>
      <c r="YN119" s="25"/>
      <c r="YO119" s="25"/>
      <c r="YP119" s="25"/>
      <c r="YQ119" s="25"/>
      <c r="YR119" s="25"/>
      <c r="YS119" s="25"/>
      <c r="YT119" s="25"/>
      <c r="YU119" s="25"/>
      <c r="YV119" s="25"/>
      <c r="YW119" s="25"/>
      <c r="YX119" s="25"/>
      <c r="YY119" s="25"/>
      <c r="YZ119" s="25"/>
      <c r="ZA119" s="25"/>
      <c r="ZB119" s="25"/>
      <c r="ZC119" s="25"/>
      <c r="ZD119" s="25"/>
      <c r="ZE119" s="25"/>
      <c r="ZF119" s="25"/>
      <c r="ZG119" s="25"/>
      <c r="ZH119" s="25"/>
      <c r="ZI119" s="25"/>
      <c r="ZJ119" s="25"/>
      <c r="ZK119" s="25"/>
      <c r="ZL119" s="25"/>
      <c r="ZM119" s="25"/>
      <c r="ZN119" s="25"/>
      <c r="ZO119" s="25"/>
      <c r="ZP119" s="25"/>
      <c r="ZQ119" s="25"/>
      <c r="ZR119" s="25"/>
      <c r="ZS119" s="25"/>
      <c r="ZT119" s="25"/>
      <c r="ZU119" s="25"/>
      <c r="ZV119" s="25"/>
      <c r="ZW119" s="25"/>
      <c r="ZX119" s="25"/>
      <c r="ZY119" s="25"/>
      <c r="ZZ119" s="25"/>
      <c r="AAA119" s="25"/>
      <c r="AAB119" s="25"/>
      <c r="AAC119" s="25"/>
      <c r="AAD119" s="25"/>
      <c r="AAE119" s="25"/>
      <c r="AAF119" s="25"/>
      <c r="AAG119" s="25"/>
      <c r="AAH119" s="25"/>
      <c r="AAI119" s="25"/>
      <c r="AAJ119" s="25"/>
      <c r="AAK119" s="25"/>
      <c r="AAL119" s="25"/>
      <c r="AAM119" s="25"/>
      <c r="AAN119" s="25"/>
      <c r="AAO119" s="25"/>
      <c r="AAP119" s="25"/>
      <c r="AAQ119" s="25"/>
      <c r="AAR119" s="25"/>
      <c r="AAS119" s="25"/>
      <c r="AAT119" s="25"/>
      <c r="AAU119" s="25"/>
      <c r="AAV119" s="25"/>
      <c r="AAW119" s="25"/>
      <c r="AAX119" s="25"/>
      <c r="AAY119" s="25"/>
      <c r="AAZ119" s="25"/>
      <c r="ABA119" s="25"/>
      <c r="ABB119" s="25"/>
      <c r="ABC119" s="25"/>
      <c r="ABD119" s="25"/>
      <c r="ABE119" s="25"/>
      <c r="ABF119" s="25"/>
      <c r="ABG119" s="25"/>
      <c r="ABH119" s="25"/>
      <c r="ABI119" s="25"/>
      <c r="ABJ119" s="25"/>
      <c r="ABK119" s="25"/>
      <c r="ABL119" s="25"/>
      <c r="ABM119" s="25"/>
      <c r="ABN119" s="25"/>
      <c r="ABO119" s="25"/>
      <c r="ABP119" s="25"/>
      <c r="ABQ119" s="25"/>
      <c r="ABR119" s="25"/>
      <c r="ABS119" s="25"/>
      <c r="ABT119" s="25"/>
      <c r="ABU119" s="25"/>
      <c r="ABV119" s="25"/>
      <c r="ABW119" s="25"/>
      <c r="ABX119" s="25"/>
      <c r="ABY119" s="25"/>
      <c r="ABZ119" s="25"/>
      <c r="ACA119" s="25"/>
      <c r="ACB119" s="25"/>
      <c r="ACC119" s="25"/>
      <c r="ACD119" s="25"/>
      <c r="ACE119" s="25"/>
      <c r="ACF119" s="25"/>
      <c r="ACG119" s="25"/>
      <c r="ACH119" s="25"/>
      <c r="ACI119" s="25"/>
      <c r="ACJ119" s="25"/>
      <c r="ACK119" s="25"/>
      <c r="ACL119" s="25"/>
      <c r="ACM119" s="25"/>
      <c r="ACN119" s="25"/>
      <c r="ACO119" s="25"/>
      <c r="ACP119" s="25"/>
      <c r="ACQ119" s="25"/>
      <c r="ACR119" s="25"/>
      <c r="ACS119" s="25"/>
      <c r="ACT119" s="25"/>
      <c r="ACU119" s="25"/>
      <c r="ACV119" s="25"/>
      <c r="ACW119" s="25"/>
      <c r="ACX119" s="25"/>
      <c r="ACY119" s="25"/>
      <c r="ACZ119" s="25"/>
      <c r="ADA119" s="25"/>
      <c r="ADB119" s="25"/>
      <c r="ADC119" s="25"/>
      <c r="ADD119" s="25"/>
      <c r="ADE119" s="25"/>
      <c r="ADF119" s="25"/>
      <c r="ADG119" s="25"/>
      <c r="ADH119" s="25"/>
      <c r="ADI119" s="25"/>
      <c r="ADJ119" s="25"/>
      <c r="ADK119" s="25"/>
      <c r="ADL119" s="25"/>
      <c r="ADM119" s="25"/>
      <c r="ADN119" s="25"/>
      <c r="ADO119" s="25"/>
      <c r="ADP119" s="25"/>
      <c r="ADQ119" s="25"/>
      <c r="ADR119" s="25"/>
      <c r="ADS119" s="25"/>
      <c r="ADT119" s="25"/>
      <c r="ADU119" s="25"/>
      <c r="ADV119" s="25"/>
      <c r="ADW119" s="25"/>
      <c r="ADX119" s="25"/>
      <c r="ADY119" s="25"/>
      <c r="ADZ119" s="25"/>
      <c r="AEA119" s="25"/>
      <c r="AEB119" s="25"/>
      <c r="AEC119" s="25"/>
      <c r="AED119" s="25"/>
      <c r="AEE119" s="25"/>
      <c r="AEF119" s="25"/>
      <c r="AEG119" s="25"/>
      <c r="AEH119" s="25"/>
      <c r="AEI119" s="25"/>
      <c r="AEJ119" s="25"/>
      <c r="AEK119" s="25"/>
      <c r="AEL119" s="25"/>
      <c r="AEM119" s="25"/>
      <c r="AEN119" s="25"/>
      <c r="AEO119" s="25"/>
      <c r="AEP119" s="25"/>
      <c r="AEQ119" s="25"/>
      <c r="AER119" s="25"/>
      <c r="AES119" s="25"/>
      <c r="AET119" s="25"/>
      <c r="AEU119" s="25"/>
      <c r="AEV119" s="25"/>
      <c r="AEW119" s="25"/>
      <c r="AEX119" s="25"/>
      <c r="AEY119" s="25"/>
      <c r="AEZ119" s="25"/>
      <c r="AFA119" s="25"/>
      <c r="AFB119" s="25"/>
      <c r="AFC119" s="25"/>
      <c r="AFD119" s="25"/>
      <c r="AFE119" s="25"/>
      <c r="AFF119" s="25"/>
      <c r="AFG119" s="25"/>
      <c r="AFH119" s="25"/>
      <c r="AFI119" s="25"/>
      <c r="AFJ119" s="25"/>
      <c r="AFK119" s="25"/>
      <c r="AFL119" s="25"/>
      <c r="AFM119" s="25"/>
      <c r="AFN119" s="25"/>
      <c r="AFO119" s="25"/>
      <c r="AFP119" s="25"/>
      <c r="AFQ119" s="25"/>
      <c r="AFR119" s="25"/>
      <c r="AFS119" s="25"/>
      <c r="AFT119" s="25"/>
      <c r="AFU119" s="25"/>
      <c r="AFV119" s="25"/>
      <c r="AFW119" s="25"/>
      <c r="AFX119" s="25"/>
      <c r="AFY119" s="25"/>
      <c r="AFZ119" s="25"/>
      <c r="AGA119" s="25"/>
      <c r="AGB119" s="25"/>
      <c r="AGC119" s="25"/>
      <c r="AGD119" s="25"/>
      <c r="AGE119" s="25"/>
      <c r="AGF119" s="25"/>
      <c r="AGG119" s="25"/>
      <c r="AGH119" s="25"/>
      <c r="AGI119" s="25"/>
      <c r="AGJ119" s="25"/>
      <c r="AGK119" s="25"/>
      <c r="AGL119" s="25"/>
      <c r="AGM119" s="25"/>
      <c r="AGN119" s="25"/>
      <c r="AGO119" s="25"/>
      <c r="AGP119" s="25"/>
      <c r="AGQ119" s="25"/>
      <c r="AGR119" s="25"/>
      <c r="AGS119" s="25"/>
      <c r="AGT119" s="25"/>
      <c r="AGU119" s="25"/>
      <c r="AGV119" s="25"/>
      <c r="AGW119" s="25"/>
      <c r="AGX119" s="25"/>
      <c r="AGY119" s="25"/>
      <c r="AGZ119" s="25"/>
      <c r="AHA119" s="25"/>
      <c r="AHB119" s="25"/>
      <c r="AHC119" s="25"/>
      <c r="AHD119" s="25"/>
      <c r="AHE119" s="25"/>
      <c r="AHF119" s="25"/>
      <c r="AHG119" s="25"/>
      <c r="AHH119" s="25"/>
      <c r="AHI119" s="25"/>
      <c r="AHJ119" s="25"/>
      <c r="AHK119" s="25"/>
      <c r="AHL119" s="25"/>
      <c r="AHM119" s="25"/>
      <c r="AHN119" s="25"/>
      <c r="AHO119" s="25"/>
      <c r="AHP119" s="25"/>
      <c r="AHQ119" s="25"/>
      <c r="AHR119" s="25"/>
      <c r="AHS119" s="25"/>
      <c r="AHT119" s="25"/>
      <c r="AHU119" s="25"/>
      <c r="AHV119" s="25"/>
      <c r="AHW119" s="25"/>
      <c r="AHX119" s="25"/>
      <c r="AHY119" s="25"/>
      <c r="AHZ119" s="25"/>
      <c r="AIA119" s="25"/>
      <c r="AIB119" s="25"/>
      <c r="AIC119" s="25"/>
      <c r="AID119" s="25"/>
      <c r="AIE119" s="25"/>
      <c r="AIF119" s="25"/>
      <c r="AIG119" s="25"/>
      <c r="AIH119" s="25"/>
      <c r="AII119" s="25"/>
      <c r="AIJ119" s="25"/>
      <c r="AIK119" s="25"/>
      <c r="AIL119" s="25"/>
      <c r="AIM119" s="25"/>
      <c r="AIN119" s="25"/>
      <c r="AIO119" s="25"/>
      <c r="AIP119" s="25"/>
      <c r="AIQ119" s="25"/>
      <c r="AIR119" s="25"/>
      <c r="AIS119" s="25"/>
      <c r="AIT119" s="25"/>
      <c r="AIU119" s="25"/>
      <c r="AIV119" s="25"/>
      <c r="AIW119" s="25"/>
      <c r="AIX119" s="25"/>
      <c r="AIY119" s="25"/>
      <c r="AIZ119" s="25"/>
      <c r="AJA119" s="25"/>
      <c r="AJB119" s="25"/>
      <c r="AJC119" s="25"/>
      <c r="AJD119" s="25"/>
      <c r="AJE119" s="25"/>
      <c r="AJF119" s="25"/>
      <c r="AJG119" s="25"/>
      <c r="AJH119" s="25"/>
      <c r="AJI119" s="25"/>
      <c r="AJJ119" s="25"/>
      <c r="AJK119" s="25"/>
      <c r="AJL119" s="25"/>
      <c r="AJM119" s="25"/>
      <c r="AJN119" s="25"/>
      <c r="AJO119" s="25"/>
      <c r="AJP119" s="25"/>
      <c r="AJQ119" s="25"/>
      <c r="AJR119" s="25"/>
      <c r="AJS119" s="25"/>
      <c r="AJT119" s="25"/>
      <c r="AJU119" s="25"/>
      <c r="AJV119" s="25"/>
      <c r="AJW119" s="25"/>
      <c r="AJX119" s="25"/>
      <c r="AJY119" s="25"/>
      <c r="AJZ119" s="25"/>
      <c r="AKA119" s="25"/>
      <c r="AKB119" s="25"/>
      <c r="AKC119" s="25"/>
      <c r="AKD119" s="25"/>
      <c r="AKE119" s="25"/>
      <c r="AKF119" s="25"/>
      <c r="AKG119" s="25"/>
      <c r="AKH119" s="25"/>
      <c r="AKI119" s="25"/>
      <c r="AKJ119" s="25"/>
      <c r="AKK119" s="25"/>
      <c r="AKL119" s="25"/>
      <c r="AKM119" s="25"/>
      <c r="AKN119" s="25"/>
      <c r="AKO119" s="25"/>
      <c r="AKP119" s="25"/>
      <c r="AKQ119" s="25"/>
      <c r="AKR119" s="25"/>
      <c r="AKS119" s="25"/>
      <c r="AKT119" s="25"/>
      <c r="AKU119" s="25"/>
      <c r="AKV119" s="25"/>
      <c r="AKW119" s="25"/>
      <c r="AKX119" s="25"/>
      <c r="AKY119" s="25"/>
      <c r="AKZ119" s="25"/>
      <c r="ALA119" s="25"/>
      <c r="ALB119" s="25"/>
      <c r="ALC119" s="25"/>
      <c r="ALD119" s="25"/>
      <c r="ALE119" s="25"/>
      <c r="ALF119" s="25"/>
      <c r="ALG119" s="25"/>
      <c r="ALH119" s="25"/>
      <c r="ALI119" s="25"/>
      <c r="ALJ119" s="25"/>
      <c r="ALK119" s="25"/>
      <c r="ALL119" s="25"/>
      <c r="ALM119" s="25"/>
      <c r="ALN119" s="25"/>
      <c r="ALO119" s="25"/>
      <c r="ALP119" s="25"/>
      <c r="ALQ119" s="25"/>
      <c r="ALR119" s="25"/>
      <c r="ALS119" s="25"/>
      <c r="ALT119" s="25"/>
      <c r="ALU119" s="25"/>
      <c r="ALV119" s="25"/>
      <c r="ALW119" s="25"/>
      <c r="ALX119" s="25"/>
      <c r="ALY119" s="25"/>
      <c r="ALZ119" s="25"/>
      <c r="AMA119" s="25"/>
      <c r="AMB119" s="25"/>
      <c r="AMC119" s="25"/>
      <c r="AMD119" s="25"/>
      <c r="AME119" s="25"/>
      <c r="AMF119" s="25"/>
      <c r="AMG119" s="25"/>
      <c r="AMH119" s="25"/>
      <c r="AMI119" s="25"/>
      <c r="AMJ119" s="25"/>
      <c r="AMK119" s="25"/>
      <c r="AML119" s="25"/>
      <c r="AMM119" s="25"/>
      <c r="AMN119" s="25"/>
      <c r="AMO119" s="25"/>
      <c r="AMP119" s="25"/>
      <c r="AMQ119" s="25"/>
      <c r="AMR119" s="25"/>
      <c r="AMS119" s="25"/>
      <c r="AMT119" s="25"/>
      <c r="AMU119" s="25"/>
      <c r="AMV119" s="25"/>
      <c r="AMW119" s="25"/>
      <c r="AMX119" s="25"/>
      <c r="AMY119" s="25"/>
      <c r="AMZ119" s="25"/>
      <c r="ANA119" s="25"/>
      <c r="ANB119" s="25"/>
      <c r="ANC119" s="25"/>
      <c r="AND119" s="25"/>
      <c r="ANE119" s="25"/>
      <c r="ANF119" s="25"/>
      <c r="ANG119" s="25"/>
      <c r="ANH119" s="25"/>
      <c r="ANI119" s="25"/>
      <c r="ANJ119" s="25"/>
      <c r="ANK119" s="25"/>
      <c r="ANL119" s="25"/>
      <c r="ANM119" s="25"/>
      <c r="ANN119" s="25"/>
      <c r="ANO119" s="25"/>
      <c r="ANP119" s="25"/>
      <c r="ANQ119" s="25"/>
      <c r="ANR119" s="25"/>
      <c r="ANS119" s="25"/>
      <c r="ANT119" s="25"/>
      <c r="ANU119" s="25"/>
      <c r="ANV119" s="25"/>
      <c r="ANW119" s="25"/>
      <c r="ANX119" s="25"/>
      <c r="ANY119" s="25"/>
      <c r="ANZ119" s="25"/>
      <c r="AOA119" s="25"/>
      <c r="AOB119" s="25"/>
      <c r="AOC119" s="25"/>
      <c r="AOD119" s="25"/>
      <c r="AOE119" s="25"/>
      <c r="AOF119" s="25"/>
      <c r="AOG119" s="25"/>
      <c r="AOH119" s="25"/>
      <c r="AOI119" s="25"/>
      <c r="AOJ119" s="25"/>
      <c r="AOK119" s="25"/>
      <c r="AOL119" s="25"/>
      <c r="AOM119" s="25"/>
      <c r="AON119" s="25"/>
      <c r="AOO119" s="25"/>
      <c r="AOP119" s="25"/>
      <c r="AOQ119" s="25"/>
      <c r="AOR119" s="25"/>
      <c r="AOS119" s="25"/>
      <c r="AOT119" s="25"/>
      <c r="AOU119" s="25"/>
      <c r="AOV119" s="25"/>
      <c r="AOW119" s="25"/>
      <c r="AOX119" s="25"/>
      <c r="AOY119" s="25"/>
      <c r="AOZ119" s="25"/>
      <c r="APA119" s="25"/>
      <c r="APB119" s="25"/>
      <c r="APC119" s="25"/>
      <c r="APD119" s="25"/>
      <c r="APE119" s="25"/>
      <c r="APF119" s="25"/>
      <c r="APG119" s="25"/>
      <c r="APH119" s="25"/>
      <c r="API119" s="25"/>
      <c r="APJ119" s="25"/>
      <c r="APK119" s="25"/>
      <c r="APL119" s="25"/>
      <c r="APM119" s="25"/>
      <c r="APN119" s="25"/>
      <c r="APO119" s="25"/>
      <c r="APP119" s="25"/>
      <c r="APQ119" s="25"/>
      <c r="APR119" s="25"/>
      <c r="APS119" s="25"/>
      <c r="APT119" s="25"/>
      <c r="APU119" s="25"/>
      <c r="APV119" s="25"/>
      <c r="APW119" s="25"/>
      <c r="APX119" s="25"/>
      <c r="APY119" s="25"/>
      <c r="APZ119" s="25"/>
      <c r="AQA119" s="25"/>
      <c r="AQB119" s="25"/>
      <c r="AQC119" s="25"/>
      <c r="AQD119" s="25"/>
      <c r="AQE119" s="25"/>
      <c r="AQF119" s="25"/>
      <c r="AQG119" s="25"/>
      <c r="AQH119" s="25"/>
      <c r="AQI119" s="25"/>
      <c r="AQJ119" s="25"/>
      <c r="AQK119" s="25"/>
      <c r="AQL119" s="25"/>
      <c r="AQM119" s="25"/>
      <c r="AQN119" s="25"/>
      <c r="AQO119" s="25"/>
      <c r="AQP119" s="25"/>
      <c r="AQQ119" s="25"/>
      <c r="AQR119" s="25"/>
      <c r="AQS119" s="25"/>
      <c r="AQT119" s="25"/>
      <c r="AQU119" s="25"/>
      <c r="AQV119" s="25"/>
      <c r="AQW119" s="25"/>
      <c r="AQX119" s="25"/>
      <c r="AQY119" s="25"/>
      <c r="AQZ119" s="25"/>
      <c r="ARA119" s="25"/>
      <c r="ARB119" s="25"/>
      <c r="ARC119" s="25"/>
      <c r="ARD119" s="25"/>
      <c r="ARE119" s="25"/>
      <c r="ARF119" s="25"/>
      <c r="ARG119" s="25"/>
      <c r="ARH119" s="25"/>
      <c r="ARI119" s="25"/>
      <c r="ARJ119" s="25"/>
      <c r="ARK119" s="25"/>
      <c r="ARL119" s="25"/>
      <c r="ARM119" s="25"/>
      <c r="ARN119" s="25"/>
      <c r="ARO119" s="25"/>
      <c r="ARP119" s="25"/>
      <c r="ARQ119" s="25"/>
      <c r="ARR119" s="25"/>
      <c r="ARS119" s="25"/>
      <c r="ART119" s="25"/>
      <c r="ARU119" s="25"/>
      <c r="ARV119" s="25"/>
      <c r="ARW119" s="25"/>
      <c r="ARX119" s="25"/>
      <c r="ARY119" s="25"/>
      <c r="ARZ119" s="25"/>
      <c r="ASA119" s="25"/>
      <c r="ASB119" s="25"/>
      <c r="ASC119" s="25"/>
      <c r="ASD119" s="25"/>
      <c r="ASE119" s="25"/>
      <c r="ASF119" s="25"/>
      <c r="ASG119" s="25"/>
      <c r="ASH119" s="25"/>
      <c r="ASI119" s="25"/>
      <c r="ASJ119" s="25"/>
      <c r="ASK119" s="25"/>
      <c r="ASL119" s="25"/>
      <c r="ASM119" s="25"/>
      <c r="ASN119" s="25"/>
      <c r="ASO119" s="25"/>
      <c r="ASP119" s="25"/>
      <c r="ASQ119" s="25"/>
      <c r="ASR119" s="25"/>
      <c r="ASS119" s="25"/>
      <c r="AST119" s="25"/>
      <c r="ASU119" s="25"/>
      <c r="ASV119" s="25"/>
      <c r="ASW119" s="25"/>
      <c r="ASX119" s="25"/>
      <c r="ASY119" s="25"/>
      <c r="ASZ119" s="25"/>
      <c r="ATA119" s="25"/>
      <c r="ATB119" s="25"/>
      <c r="ATC119" s="25"/>
      <c r="ATD119" s="25"/>
      <c r="ATE119" s="25"/>
      <c r="ATF119" s="25"/>
      <c r="ATG119" s="25"/>
      <c r="ATH119" s="25"/>
      <c r="ATI119" s="25"/>
      <c r="ATJ119" s="25"/>
      <c r="ATK119" s="25"/>
      <c r="ATL119" s="25"/>
      <c r="ATM119" s="25"/>
      <c r="ATN119" s="25"/>
      <c r="ATO119" s="25"/>
      <c r="ATP119" s="25"/>
      <c r="ATQ119" s="25"/>
      <c r="ATR119" s="25"/>
      <c r="ATS119" s="25"/>
      <c r="ATT119" s="25"/>
      <c r="ATU119" s="25"/>
      <c r="ATV119" s="25"/>
      <c r="ATW119" s="25"/>
      <c r="ATX119" s="25"/>
      <c r="ATY119" s="25"/>
      <c r="ATZ119" s="25"/>
      <c r="AUA119" s="25"/>
      <c r="AUB119" s="25"/>
      <c r="AUC119" s="25"/>
      <c r="AUD119" s="25"/>
      <c r="AUE119" s="25"/>
      <c r="AUF119" s="25"/>
      <c r="AUG119" s="25"/>
      <c r="AUH119" s="25"/>
      <c r="AUI119" s="25"/>
      <c r="AUJ119" s="25"/>
      <c r="AUK119" s="25"/>
      <c r="AUL119" s="25"/>
      <c r="AUM119" s="25"/>
      <c r="AUN119" s="25"/>
      <c r="AUO119" s="25"/>
      <c r="AUP119" s="25"/>
      <c r="AUQ119" s="25"/>
      <c r="AUR119" s="25"/>
      <c r="AUS119" s="25"/>
      <c r="AUT119" s="25"/>
      <c r="AUU119" s="25"/>
      <c r="AUV119" s="25"/>
      <c r="AUW119" s="25"/>
      <c r="AUX119" s="25"/>
      <c r="AUY119" s="25"/>
      <c r="AUZ119" s="25"/>
      <c r="AVA119" s="25"/>
      <c r="AVB119" s="25"/>
      <c r="AVC119" s="25"/>
      <c r="AVD119" s="25"/>
      <c r="AVE119" s="25"/>
      <c r="AVF119" s="25"/>
      <c r="AVG119" s="25"/>
      <c r="AVH119" s="25"/>
      <c r="AVI119" s="25"/>
      <c r="AVJ119" s="25"/>
      <c r="AVK119" s="25"/>
      <c r="AVL119" s="25"/>
      <c r="AVM119" s="25"/>
      <c r="AVN119" s="25"/>
      <c r="AVO119" s="25"/>
      <c r="AVP119" s="25"/>
      <c r="AVQ119" s="25"/>
      <c r="AVR119" s="25"/>
      <c r="AVS119" s="25"/>
      <c r="AVT119" s="25"/>
      <c r="AVU119" s="25"/>
      <c r="AVV119" s="25"/>
      <c r="AVW119" s="25"/>
      <c r="AVX119" s="25"/>
      <c r="AVY119" s="25"/>
      <c r="AVZ119" s="25"/>
      <c r="AWA119" s="25"/>
      <c r="AWB119" s="25"/>
      <c r="AWC119" s="25"/>
      <c r="AWD119" s="25"/>
      <c r="AWE119" s="25"/>
      <c r="AWF119" s="25"/>
      <c r="AWG119" s="25"/>
      <c r="AWH119" s="25"/>
      <c r="AWI119" s="25"/>
      <c r="AWJ119" s="25"/>
      <c r="AWK119" s="25"/>
      <c r="AWL119" s="25"/>
      <c r="AWM119" s="25"/>
      <c r="AWN119" s="25"/>
      <c r="AWO119" s="25"/>
      <c r="AWP119" s="25"/>
      <c r="AWQ119" s="25"/>
      <c r="AWR119" s="25"/>
      <c r="AWS119" s="25"/>
      <c r="AWT119" s="25"/>
      <c r="AWU119" s="25"/>
      <c r="AWV119" s="25"/>
      <c r="AWW119" s="25"/>
      <c r="AWX119" s="25"/>
      <c r="AWY119" s="25"/>
      <c r="AWZ119" s="25"/>
      <c r="AXA119" s="25"/>
      <c r="AXB119" s="25"/>
      <c r="AXC119" s="25"/>
      <c r="AXD119" s="25"/>
      <c r="AXE119" s="25"/>
      <c r="AXF119" s="25"/>
      <c r="AXG119" s="25"/>
      <c r="AXH119" s="25"/>
      <c r="AXI119" s="25"/>
      <c r="AXJ119" s="25"/>
      <c r="AXK119" s="25"/>
      <c r="AXL119" s="25"/>
      <c r="AXM119" s="25"/>
      <c r="AXN119" s="25"/>
      <c r="AXO119" s="25"/>
      <c r="AXP119" s="25"/>
      <c r="AXQ119" s="25"/>
      <c r="AXR119" s="25"/>
      <c r="AXS119" s="25"/>
      <c r="AXT119" s="25"/>
      <c r="AXU119" s="25"/>
      <c r="AXV119" s="25"/>
      <c r="AXW119" s="25"/>
      <c r="AXX119" s="25"/>
      <c r="AXY119" s="25"/>
      <c r="AXZ119" s="25"/>
      <c r="AYA119" s="25"/>
      <c r="AYB119" s="25"/>
      <c r="AYC119" s="25"/>
      <c r="AYD119" s="25"/>
      <c r="AYE119" s="25"/>
      <c r="AYF119" s="25"/>
      <c r="AYG119" s="25"/>
      <c r="AYH119" s="25"/>
      <c r="AYI119" s="25"/>
      <c r="AYJ119" s="25"/>
      <c r="AYK119" s="25"/>
      <c r="AYL119" s="25"/>
      <c r="AYM119" s="25"/>
      <c r="AYN119" s="25"/>
      <c r="AYO119" s="25"/>
      <c r="AYP119" s="25"/>
      <c r="AYQ119" s="25"/>
      <c r="AYR119" s="25"/>
      <c r="AYS119" s="25"/>
      <c r="AYT119" s="25"/>
      <c r="AYU119" s="25"/>
      <c r="AYV119" s="25"/>
      <c r="AYW119" s="25"/>
      <c r="AYX119" s="25"/>
      <c r="AYY119" s="25"/>
      <c r="AYZ119" s="25"/>
      <c r="AZA119" s="25"/>
      <c r="AZB119" s="25"/>
      <c r="AZC119" s="25"/>
      <c r="AZD119" s="25"/>
      <c r="AZE119" s="25"/>
      <c r="AZF119" s="25"/>
      <c r="AZG119" s="25"/>
      <c r="AZH119" s="25"/>
      <c r="AZI119" s="25"/>
      <c r="AZJ119" s="25"/>
      <c r="AZK119" s="25"/>
      <c r="AZL119" s="25"/>
      <c r="AZM119" s="25"/>
      <c r="AZN119" s="25"/>
      <c r="AZO119" s="25"/>
      <c r="AZP119" s="25"/>
      <c r="AZQ119" s="25"/>
      <c r="AZR119" s="25"/>
      <c r="AZS119" s="25"/>
      <c r="AZT119" s="25"/>
      <c r="AZU119" s="25"/>
      <c r="AZV119" s="25"/>
      <c r="AZW119" s="25"/>
      <c r="AZX119" s="25"/>
      <c r="AZY119" s="25"/>
      <c r="AZZ119" s="25"/>
      <c r="BAA119" s="25"/>
      <c r="BAB119" s="25"/>
      <c r="BAC119" s="25"/>
      <c r="BAD119" s="25"/>
      <c r="BAE119" s="25"/>
      <c r="BAF119" s="25"/>
      <c r="BAG119" s="25"/>
      <c r="BAH119" s="25"/>
      <c r="BAI119" s="25"/>
      <c r="BAJ119" s="25"/>
      <c r="BAK119" s="25"/>
      <c r="BAL119" s="25"/>
      <c r="BAM119" s="25"/>
      <c r="BAN119" s="25"/>
      <c r="BAO119" s="25"/>
      <c r="BAP119" s="25"/>
      <c r="BAQ119" s="25"/>
      <c r="BAR119" s="25"/>
      <c r="BAS119" s="25"/>
      <c r="BAT119" s="25"/>
      <c r="BAU119" s="25"/>
      <c r="BAV119" s="25"/>
      <c r="BAW119" s="25"/>
      <c r="BAX119" s="25"/>
      <c r="BAY119" s="25"/>
      <c r="BAZ119" s="25"/>
      <c r="BBA119" s="25"/>
      <c r="BBB119" s="25"/>
      <c r="BBC119" s="25"/>
      <c r="BBD119" s="25"/>
      <c r="BBE119" s="25"/>
      <c r="BBF119" s="25"/>
      <c r="BBG119" s="25"/>
      <c r="BBH119" s="25"/>
      <c r="BBI119" s="25"/>
      <c r="BBJ119" s="25"/>
      <c r="BBK119" s="25"/>
      <c r="BBL119" s="25"/>
      <c r="BBM119" s="25"/>
      <c r="BBN119" s="25"/>
      <c r="BBO119" s="25"/>
      <c r="BBP119" s="25"/>
      <c r="BBQ119" s="25"/>
      <c r="BBR119" s="25"/>
      <c r="BBS119" s="25"/>
      <c r="BBT119" s="25"/>
      <c r="BBU119" s="25"/>
      <c r="BBV119" s="25"/>
      <c r="BBW119" s="25"/>
      <c r="BBX119" s="25"/>
      <c r="BBY119" s="25"/>
      <c r="BBZ119" s="25"/>
      <c r="BCA119" s="25"/>
      <c r="BCB119" s="25"/>
      <c r="BCC119" s="25"/>
      <c r="BCD119" s="25"/>
      <c r="BCE119" s="25"/>
      <c r="BCF119" s="25"/>
      <c r="BCG119" s="25"/>
      <c r="BCH119" s="25"/>
      <c r="BCI119" s="25"/>
      <c r="BCJ119" s="25"/>
      <c r="BCK119" s="25"/>
      <c r="BCL119" s="25"/>
      <c r="BCM119" s="25"/>
      <c r="BCN119" s="25"/>
      <c r="BCO119" s="25"/>
      <c r="BCP119" s="25"/>
      <c r="BCQ119" s="25"/>
      <c r="BCR119" s="25"/>
      <c r="BCS119" s="25"/>
      <c r="BCT119" s="25"/>
      <c r="BCU119" s="25"/>
      <c r="BCV119" s="25"/>
      <c r="BCW119" s="25"/>
      <c r="BCX119" s="25"/>
      <c r="BCY119" s="25"/>
      <c r="BCZ119" s="25"/>
      <c r="BDA119" s="25"/>
      <c r="BDB119" s="25"/>
      <c r="BDC119" s="25"/>
      <c r="BDD119" s="25"/>
      <c r="BDE119" s="25"/>
      <c r="BDF119" s="25"/>
      <c r="BDG119" s="25"/>
      <c r="BDH119" s="25"/>
      <c r="BDI119" s="25"/>
      <c r="BDJ119" s="25"/>
      <c r="BDK119" s="25"/>
      <c r="BDL119" s="25"/>
      <c r="BDM119" s="25"/>
      <c r="BDN119" s="25"/>
      <c r="BDO119" s="25"/>
      <c r="BDP119" s="25"/>
      <c r="BDQ119" s="25"/>
      <c r="BDR119" s="25"/>
      <c r="BDS119" s="25"/>
      <c r="BDT119" s="25"/>
      <c r="BDU119" s="25"/>
      <c r="BDV119" s="25"/>
      <c r="BDW119" s="25"/>
      <c r="BDX119" s="25"/>
      <c r="BDY119" s="25"/>
      <c r="BDZ119" s="25"/>
      <c r="BEA119" s="25"/>
      <c r="BEB119" s="25"/>
      <c r="BEC119" s="25"/>
      <c r="BED119" s="25"/>
      <c r="BEE119" s="25"/>
      <c r="BEF119" s="25"/>
      <c r="BEG119" s="25"/>
      <c r="BEH119" s="25"/>
      <c r="BEI119" s="25"/>
      <c r="BEJ119" s="25"/>
      <c r="BEK119" s="25"/>
      <c r="BEL119" s="25"/>
      <c r="BEM119" s="25"/>
      <c r="BEN119" s="25"/>
      <c r="BEO119" s="25"/>
      <c r="BEP119" s="25"/>
      <c r="BEQ119" s="25"/>
      <c r="BER119" s="25"/>
      <c r="BES119" s="25"/>
      <c r="BET119" s="25"/>
      <c r="BEU119" s="25"/>
      <c r="BEV119" s="25"/>
      <c r="BEW119" s="25"/>
      <c r="BEX119" s="25"/>
      <c r="BEY119" s="25"/>
      <c r="BEZ119" s="25"/>
      <c r="BFA119" s="25"/>
      <c r="BFB119" s="25"/>
      <c r="BFC119" s="25"/>
      <c r="BFD119" s="25"/>
      <c r="BFE119" s="25"/>
      <c r="BFF119" s="25"/>
      <c r="BFG119" s="25"/>
      <c r="BFH119" s="25"/>
      <c r="BFI119" s="25"/>
      <c r="BFJ119" s="25"/>
      <c r="BFK119" s="25"/>
      <c r="BFL119" s="25"/>
      <c r="BFM119" s="25"/>
      <c r="BFN119" s="25"/>
      <c r="BFO119" s="25"/>
      <c r="BFP119" s="25"/>
      <c r="BFQ119" s="25"/>
      <c r="BFR119" s="25"/>
      <c r="BFS119" s="25"/>
      <c r="BFT119" s="25"/>
      <c r="BFU119" s="25"/>
      <c r="BFV119" s="25"/>
      <c r="BFW119" s="25"/>
      <c r="BFX119" s="25"/>
      <c r="BFY119" s="25"/>
      <c r="BFZ119" s="25"/>
      <c r="BGA119" s="25"/>
      <c r="BGB119" s="25"/>
      <c r="BGC119" s="25"/>
      <c r="BGD119" s="25"/>
      <c r="BGE119" s="25"/>
      <c r="BGF119" s="25"/>
      <c r="BGG119" s="25"/>
      <c r="BGH119" s="25"/>
      <c r="BGI119" s="25"/>
      <c r="BGJ119" s="25"/>
      <c r="BGK119" s="25"/>
      <c r="BGL119" s="25"/>
      <c r="BGM119" s="25"/>
      <c r="BGN119" s="25"/>
      <c r="BGO119" s="25"/>
      <c r="BGP119" s="25"/>
      <c r="BGQ119" s="25"/>
      <c r="BGR119" s="25"/>
      <c r="BGS119" s="25"/>
      <c r="BGT119" s="25"/>
      <c r="BGU119" s="25"/>
      <c r="BGV119" s="25"/>
      <c r="BGW119" s="25"/>
      <c r="BGX119" s="25"/>
      <c r="BGY119" s="25"/>
      <c r="BGZ119" s="25"/>
      <c r="BHA119" s="25"/>
      <c r="BHB119" s="25"/>
      <c r="BHC119" s="25"/>
      <c r="BHD119" s="25"/>
      <c r="BHE119" s="25"/>
      <c r="BHF119" s="25"/>
      <c r="BHG119" s="25"/>
      <c r="BHH119" s="25"/>
      <c r="BHI119" s="25"/>
      <c r="BHJ119" s="25"/>
      <c r="BHK119" s="25"/>
      <c r="BHL119" s="25"/>
      <c r="BHM119" s="25"/>
      <c r="BHN119" s="25"/>
      <c r="BHO119" s="25"/>
      <c r="BHP119" s="25"/>
      <c r="BHQ119" s="25"/>
      <c r="BHR119" s="25"/>
      <c r="BHS119" s="25"/>
      <c r="BHT119" s="25"/>
      <c r="BHU119" s="25"/>
      <c r="BHV119" s="25"/>
      <c r="BHW119" s="25"/>
      <c r="BHX119" s="25"/>
      <c r="BHY119" s="25"/>
      <c r="BHZ119" s="25"/>
      <c r="BIA119" s="25"/>
      <c r="BIB119" s="25"/>
      <c r="BIC119" s="25"/>
      <c r="BID119" s="25"/>
      <c r="BIE119" s="25"/>
      <c r="BIF119" s="25"/>
      <c r="BIG119" s="25"/>
      <c r="BIH119" s="25"/>
      <c r="BII119" s="25"/>
      <c r="BIJ119" s="25"/>
      <c r="BIK119" s="25"/>
      <c r="BIL119" s="25"/>
      <c r="BIM119" s="25"/>
      <c r="BIN119" s="25"/>
      <c r="BIO119" s="25"/>
      <c r="BIP119" s="25"/>
      <c r="BIQ119" s="25"/>
      <c r="BIR119" s="25"/>
      <c r="BIS119" s="25"/>
      <c r="BIT119" s="25"/>
      <c r="BIU119" s="25"/>
      <c r="BIV119" s="25"/>
      <c r="BIW119" s="25"/>
      <c r="BIX119" s="25"/>
      <c r="BIY119" s="25"/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  <c r="BLV119" s="25"/>
    </row>
    <row r="120" spans="1:1686" s="17" customFormat="1" ht="20.100000000000001" customHeight="1">
      <c r="A120" s="92"/>
      <c r="B120" s="93"/>
      <c r="C120" s="115"/>
      <c r="D120" s="84"/>
      <c r="E120" s="84"/>
      <c r="F120" s="69">
        <v>2023</v>
      </c>
      <c r="G120" s="22">
        <f t="shared" si="47"/>
        <v>331.5</v>
      </c>
      <c r="H120" s="22">
        <v>0</v>
      </c>
      <c r="I120" s="22">
        <v>0</v>
      </c>
      <c r="J120" s="22">
        <v>0</v>
      </c>
      <c r="K120" s="22">
        <v>331.5</v>
      </c>
      <c r="L120" s="22">
        <v>0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/>
      <c r="OX120" s="25"/>
      <c r="OY120" s="25"/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  <c r="TS120" s="25"/>
      <c r="TT120" s="25"/>
      <c r="TU120" s="25"/>
      <c r="TV120" s="25"/>
      <c r="TW120" s="25"/>
      <c r="TX120" s="25"/>
      <c r="TY120" s="25"/>
      <c r="TZ120" s="25"/>
      <c r="UA120" s="25"/>
      <c r="UB120" s="25"/>
      <c r="UC120" s="25"/>
      <c r="UD120" s="25"/>
      <c r="UE120" s="25"/>
      <c r="UF120" s="25"/>
      <c r="UG120" s="25"/>
      <c r="UH120" s="25"/>
      <c r="UI120" s="25"/>
      <c r="UJ120" s="25"/>
      <c r="UK120" s="25"/>
      <c r="UL120" s="25"/>
      <c r="UM120" s="25"/>
      <c r="UN120" s="25"/>
      <c r="UO120" s="25"/>
      <c r="UP120" s="25"/>
      <c r="UQ120" s="25"/>
      <c r="UR120" s="25"/>
      <c r="US120" s="25"/>
      <c r="UT120" s="25"/>
      <c r="UU120" s="25"/>
      <c r="UV120" s="25"/>
      <c r="UW120" s="25"/>
      <c r="UX120" s="25"/>
      <c r="UY120" s="25"/>
      <c r="UZ120" s="25"/>
      <c r="VA120" s="25"/>
      <c r="VB120" s="25"/>
      <c r="VC120" s="25"/>
      <c r="VD120" s="25"/>
      <c r="VE120" s="25"/>
      <c r="VF120" s="25"/>
      <c r="VG120" s="25"/>
      <c r="VH120" s="25"/>
      <c r="VI120" s="25"/>
      <c r="VJ120" s="25"/>
      <c r="VK120" s="25"/>
      <c r="VL120" s="25"/>
      <c r="VM120" s="25"/>
      <c r="VN120" s="25"/>
      <c r="VO120" s="25"/>
      <c r="VP120" s="25"/>
      <c r="VQ120" s="25"/>
      <c r="VR120" s="25"/>
      <c r="VS120" s="25"/>
      <c r="VT120" s="25"/>
      <c r="VU120" s="25"/>
      <c r="VV120" s="25"/>
      <c r="VW120" s="25"/>
      <c r="VX120" s="25"/>
      <c r="VY120" s="25"/>
      <c r="VZ120" s="25"/>
      <c r="WA120" s="25"/>
      <c r="WB120" s="25"/>
      <c r="WC120" s="25"/>
      <c r="WD120" s="25"/>
      <c r="WE120" s="25"/>
      <c r="WF120" s="25"/>
      <c r="WG120" s="25"/>
      <c r="WH120" s="25"/>
      <c r="WI120" s="25"/>
      <c r="WJ120" s="25"/>
      <c r="WK120" s="25"/>
      <c r="WL120" s="25"/>
      <c r="WM120" s="25"/>
      <c r="WN120" s="25"/>
      <c r="WO120" s="25"/>
      <c r="WP120" s="25"/>
      <c r="WQ120" s="25"/>
      <c r="WR120" s="25"/>
      <c r="WS120" s="25"/>
      <c r="WT120" s="25"/>
      <c r="WU120" s="25"/>
      <c r="WV120" s="25"/>
      <c r="WW120" s="25"/>
      <c r="WX120" s="25"/>
      <c r="WY120" s="25"/>
      <c r="WZ120" s="25"/>
      <c r="XA120" s="25"/>
      <c r="XB120" s="25"/>
      <c r="XC120" s="25"/>
      <c r="XD120" s="25"/>
      <c r="XE120" s="25"/>
      <c r="XF120" s="25"/>
      <c r="XG120" s="25"/>
      <c r="XH120" s="25"/>
      <c r="XI120" s="25"/>
      <c r="XJ120" s="25"/>
      <c r="XK120" s="25"/>
      <c r="XL120" s="25"/>
      <c r="XM120" s="25"/>
      <c r="XN120" s="25"/>
      <c r="XO120" s="25"/>
      <c r="XP120" s="25"/>
      <c r="XQ120" s="25"/>
      <c r="XR120" s="25"/>
      <c r="XS120" s="25"/>
      <c r="XT120" s="25"/>
      <c r="XU120" s="25"/>
      <c r="XV120" s="25"/>
      <c r="XW120" s="25"/>
      <c r="XX120" s="25"/>
      <c r="XY120" s="25"/>
      <c r="XZ120" s="25"/>
      <c r="YA120" s="25"/>
      <c r="YB120" s="25"/>
      <c r="YC120" s="25"/>
      <c r="YD120" s="25"/>
      <c r="YE120" s="25"/>
      <c r="YF120" s="25"/>
      <c r="YG120" s="25"/>
      <c r="YH120" s="25"/>
      <c r="YI120" s="25"/>
      <c r="YJ120" s="25"/>
      <c r="YK120" s="25"/>
      <c r="YL120" s="25"/>
      <c r="YM120" s="25"/>
      <c r="YN120" s="25"/>
      <c r="YO120" s="25"/>
      <c r="YP120" s="25"/>
      <c r="YQ120" s="25"/>
      <c r="YR120" s="25"/>
      <c r="YS120" s="25"/>
      <c r="YT120" s="25"/>
      <c r="YU120" s="25"/>
      <c r="YV120" s="25"/>
      <c r="YW120" s="25"/>
      <c r="YX120" s="25"/>
      <c r="YY120" s="25"/>
      <c r="YZ120" s="25"/>
      <c r="ZA120" s="25"/>
      <c r="ZB120" s="25"/>
      <c r="ZC120" s="25"/>
      <c r="ZD120" s="25"/>
      <c r="ZE120" s="25"/>
      <c r="ZF120" s="25"/>
      <c r="ZG120" s="25"/>
      <c r="ZH120" s="25"/>
      <c r="ZI120" s="25"/>
      <c r="ZJ120" s="25"/>
      <c r="ZK120" s="25"/>
      <c r="ZL120" s="25"/>
      <c r="ZM120" s="25"/>
      <c r="ZN120" s="25"/>
      <c r="ZO120" s="25"/>
      <c r="ZP120" s="25"/>
      <c r="ZQ120" s="25"/>
      <c r="ZR120" s="25"/>
      <c r="ZS120" s="25"/>
      <c r="ZT120" s="25"/>
      <c r="ZU120" s="25"/>
      <c r="ZV120" s="25"/>
      <c r="ZW120" s="25"/>
      <c r="ZX120" s="25"/>
      <c r="ZY120" s="25"/>
      <c r="ZZ120" s="25"/>
      <c r="AAA120" s="25"/>
      <c r="AAB120" s="25"/>
      <c r="AAC120" s="25"/>
      <c r="AAD120" s="25"/>
      <c r="AAE120" s="25"/>
      <c r="AAF120" s="25"/>
      <c r="AAG120" s="25"/>
      <c r="AAH120" s="25"/>
      <c r="AAI120" s="25"/>
      <c r="AAJ120" s="25"/>
      <c r="AAK120" s="25"/>
      <c r="AAL120" s="25"/>
      <c r="AAM120" s="25"/>
      <c r="AAN120" s="25"/>
      <c r="AAO120" s="25"/>
      <c r="AAP120" s="25"/>
      <c r="AAQ120" s="25"/>
      <c r="AAR120" s="25"/>
      <c r="AAS120" s="25"/>
      <c r="AAT120" s="25"/>
      <c r="AAU120" s="25"/>
      <c r="AAV120" s="25"/>
      <c r="AAW120" s="25"/>
      <c r="AAX120" s="25"/>
      <c r="AAY120" s="25"/>
      <c r="AAZ120" s="25"/>
      <c r="ABA120" s="25"/>
      <c r="ABB120" s="25"/>
      <c r="ABC120" s="25"/>
      <c r="ABD120" s="25"/>
      <c r="ABE120" s="25"/>
      <c r="ABF120" s="25"/>
      <c r="ABG120" s="25"/>
      <c r="ABH120" s="25"/>
      <c r="ABI120" s="25"/>
      <c r="ABJ120" s="25"/>
      <c r="ABK120" s="25"/>
      <c r="ABL120" s="25"/>
      <c r="ABM120" s="25"/>
      <c r="ABN120" s="25"/>
      <c r="ABO120" s="25"/>
      <c r="ABP120" s="25"/>
      <c r="ABQ120" s="25"/>
      <c r="ABR120" s="25"/>
      <c r="ABS120" s="25"/>
      <c r="ABT120" s="25"/>
      <c r="ABU120" s="25"/>
      <c r="ABV120" s="25"/>
      <c r="ABW120" s="25"/>
      <c r="ABX120" s="25"/>
      <c r="ABY120" s="25"/>
      <c r="ABZ120" s="25"/>
      <c r="ACA120" s="25"/>
      <c r="ACB120" s="25"/>
      <c r="ACC120" s="25"/>
      <c r="ACD120" s="25"/>
      <c r="ACE120" s="25"/>
      <c r="ACF120" s="25"/>
      <c r="ACG120" s="25"/>
      <c r="ACH120" s="25"/>
      <c r="ACI120" s="25"/>
      <c r="ACJ120" s="25"/>
      <c r="ACK120" s="25"/>
      <c r="ACL120" s="25"/>
      <c r="ACM120" s="25"/>
      <c r="ACN120" s="25"/>
      <c r="ACO120" s="25"/>
      <c r="ACP120" s="25"/>
      <c r="ACQ120" s="25"/>
      <c r="ACR120" s="25"/>
      <c r="ACS120" s="25"/>
      <c r="ACT120" s="25"/>
      <c r="ACU120" s="25"/>
      <c r="ACV120" s="25"/>
      <c r="ACW120" s="25"/>
      <c r="ACX120" s="25"/>
      <c r="ACY120" s="25"/>
      <c r="ACZ120" s="25"/>
      <c r="ADA120" s="25"/>
      <c r="ADB120" s="25"/>
      <c r="ADC120" s="25"/>
      <c r="ADD120" s="25"/>
      <c r="ADE120" s="25"/>
      <c r="ADF120" s="25"/>
      <c r="ADG120" s="25"/>
      <c r="ADH120" s="25"/>
      <c r="ADI120" s="25"/>
      <c r="ADJ120" s="25"/>
      <c r="ADK120" s="25"/>
      <c r="ADL120" s="25"/>
      <c r="ADM120" s="25"/>
      <c r="ADN120" s="25"/>
      <c r="ADO120" s="25"/>
      <c r="ADP120" s="25"/>
      <c r="ADQ120" s="25"/>
      <c r="ADR120" s="25"/>
      <c r="ADS120" s="25"/>
      <c r="ADT120" s="25"/>
      <c r="ADU120" s="25"/>
      <c r="ADV120" s="25"/>
      <c r="ADW120" s="25"/>
      <c r="ADX120" s="25"/>
      <c r="ADY120" s="25"/>
      <c r="ADZ120" s="25"/>
      <c r="AEA120" s="25"/>
      <c r="AEB120" s="25"/>
      <c r="AEC120" s="25"/>
      <c r="AED120" s="25"/>
      <c r="AEE120" s="25"/>
      <c r="AEF120" s="25"/>
      <c r="AEG120" s="25"/>
      <c r="AEH120" s="25"/>
      <c r="AEI120" s="25"/>
      <c r="AEJ120" s="25"/>
      <c r="AEK120" s="25"/>
      <c r="AEL120" s="25"/>
      <c r="AEM120" s="25"/>
      <c r="AEN120" s="25"/>
      <c r="AEO120" s="25"/>
      <c r="AEP120" s="25"/>
      <c r="AEQ120" s="25"/>
      <c r="AER120" s="25"/>
      <c r="AES120" s="25"/>
      <c r="AET120" s="25"/>
      <c r="AEU120" s="25"/>
      <c r="AEV120" s="25"/>
      <c r="AEW120" s="25"/>
      <c r="AEX120" s="25"/>
      <c r="AEY120" s="25"/>
      <c r="AEZ120" s="25"/>
      <c r="AFA120" s="25"/>
      <c r="AFB120" s="25"/>
      <c r="AFC120" s="25"/>
      <c r="AFD120" s="25"/>
      <c r="AFE120" s="25"/>
      <c r="AFF120" s="25"/>
      <c r="AFG120" s="25"/>
      <c r="AFH120" s="25"/>
      <c r="AFI120" s="25"/>
      <c r="AFJ120" s="25"/>
      <c r="AFK120" s="25"/>
      <c r="AFL120" s="25"/>
      <c r="AFM120" s="25"/>
      <c r="AFN120" s="25"/>
      <c r="AFO120" s="25"/>
      <c r="AFP120" s="25"/>
      <c r="AFQ120" s="25"/>
      <c r="AFR120" s="25"/>
      <c r="AFS120" s="25"/>
      <c r="AFT120" s="25"/>
      <c r="AFU120" s="25"/>
      <c r="AFV120" s="25"/>
      <c r="AFW120" s="25"/>
      <c r="AFX120" s="25"/>
      <c r="AFY120" s="25"/>
      <c r="AFZ120" s="25"/>
      <c r="AGA120" s="25"/>
      <c r="AGB120" s="25"/>
      <c r="AGC120" s="25"/>
      <c r="AGD120" s="25"/>
      <c r="AGE120" s="25"/>
      <c r="AGF120" s="25"/>
      <c r="AGG120" s="25"/>
      <c r="AGH120" s="25"/>
      <c r="AGI120" s="25"/>
      <c r="AGJ120" s="25"/>
      <c r="AGK120" s="25"/>
      <c r="AGL120" s="25"/>
      <c r="AGM120" s="25"/>
      <c r="AGN120" s="25"/>
      <c r="AGO120" s="25"/>
      <c r="AGP120" s="25"/>
      <c r="AGQ120" s="25"/>
      <c r="AGR120" s="25"/>
      <c r="AGS120" s="25"/>
      <c r="AGT120" s="25"/>
      <c r="AGU120" s="25"/>
      <c r="AGV120" s="25"/>
      <c r="AGW120" s="25"/>
      <c r="AGX120" s="25"/>
      <c r="AGY120" s="25"/>
      <c r="AGZ120" s="25"/>
      <c r="AHA120" s="25"/>
      <c r="AHB120" s="25"/>
      <c r="AHC120" s="25"/>
      <c r="AHD120" s="25"/>
      <c r="AHE120" s="25"/>
      <c r="AHF120" s="25"/>
      <c r="AHG120" s="25"/>
      <c r="AHH120" s="25"/>
      <c r="AHI120" s="25"/>
      <c r="AHJ120" s="25"/>
      <c r="AHK120" s="25"/>
      <c r="AHL120" s="25"/>
      <c r="AHM120" s="25"/>
      <c r="AHN120" s="25"/>
      <c r="AHO120" s="25"/>
      <c r="AHP120" s="25"/>
      <c r="AHQ120" s="25"/>
      <c r="AHR120" s="25"/>
      <c r="AHS120" s="25"/>
      <c r="AHT120" s="25"/>
      <c r="AHU120" s="25"/>
      <c r="AHV120" s="25"/>
      <c r="AHW120" s="25"/>
      <c r="AHX120" s="25"/>
      <c r="AHY120" s="25"/>
      <c r="AHZ120" s="25"/>
      <c r="AIA120" s="25"/>
      <c r="AIB120" s="25"/>
      <c r="AIC120" s="25"/>
      <c r="AID120" s="25"/>
      <c r="AIE120" s="25"/>
      <c r="AIF120" s="25"/>
      <c r="AIG120" s="25"/>
      <c r="AIH120" s="25"/>
      <c r="AII120" s="25"/>
      <c r="AIJ120" s="25"/>
      <c r="AIK120" s="25"/>
      <c r="AIL120" s="25"/>
      <c r="AIM120" s="25"/>
      <c r="AIN120" s="25"/>
      <c r="AIO120" s="25"/>
      <c r="AIP120" s="25"/>
      <c r="AIQ120" s="25"/>
      <c r="AIR120" s="25"/>
      <c r="AIS120" s="25"/>
      <c r="AIT120" s="25"/>
      <c r="AIU120" s="25"/>
      <c r="AIV120" s="25"/>
      <c r="AIW120" s="25"/>
      <c r="AIX120" s="25"/>
      <c r="AIY120" s="25"/>
      <c r="AIZ120" s="25"/>
      <c r="AJA120" s="25"/>
      <c r="AJB120" s="25"/>
      <c r="AJC120" s="25"/>
      <c r="AJD120" s="25"/>
      <c r="AJE120" s="25"/>
      <c r="AJF120" s="25"/>
      <c r="AJG120" s="25"/>
      <c r="AJH120" s="25"/>
      <c r="AJI120" s="25"/>
      <c r="AJJ120" s="25"/>
      <c r="AJK120" s="25"/>
      <c r="AJL120" s="25"/>
      <c r="AJM120" s="25"/>
      <c r="AJN120" s="25"/>
      <c r="AJO120" s="25"/>
      <c r="AJP120" s="25"/>
      <c r="AJQ120" s="25"/>
      <c r="AJR120" s="25"/>
      <c r="AJS120" s="25"/>
      <c r="AJT120" s="25"/>
      <c r="AJU120" s="25"/>
      <c r="AJV120" s="25"/>
      <c r="AJW120" s="25"/>
      <c r="AJX120" s="25"/>
      <c r="AJY120" s="25"/>
      <c r="AJZ120" s="25"/>
      <c r="AKA120" s="25"/>
      <c r="AKB120" s="25"/>
      <c r="AKC120" s="25"/>
      <c r="AKD120" s="25"/>
      <c r="AKE120" s="25"/>
      <c r="AKF120" s="25"/>
      <c r="AKG120" s="25"/>
      <c r="AKH120" s="25"/>
      <c r="AKI120" s="25"/>
      <c r="AKJ120" s="25"/>
      <c r="AKK120" s="25"/>
      <c r="AKL120" s="25"/>
      <c r="AKM120" s="25"/>
      <c r="AKN120" s="25"/>
      <c r="AKO120" s="25"/>
      <c r="AKP120" s="25"/>
      <c r="AKQ120" s="25"/>
      <c r="AKR120" s="25"/>
      <c r="AKS120" s="25"/>
      <c r="AKT120" s="25"/>
      <c r="AKU120" s="25"/>
      <c r="AKV120" s="25"/>
      <c r="AKW120" s="25"/>
      <c r="AKX120" s="25"/>
      <c r="AKY120" s="25"/>
      <c r="AKZ120" s="25"/>
      <c r="ALA120" s="25"/>
      <c r="ALB120" s="25"/>
      <c r="ALC120" s="25"/>
      <c r="ALD120" s="25"/>
      <c r="ALE120" s="25"/>
      <c r="ALF120" s="25"/>
      <c r="ALG120" s="25"/>
      <c r="ALH120" s="25"/>
      <c r="ALI120" s="25"/>
      <c r="ALJ120" s="25"/>
      <c r="ALK120" s="25"/>
      <c r="ALL120" s="25"/>
      <c r="ALM120" s="25"/>
      <c r="ALN120" s="25"/>
      <c r="ALO120" s="25"/>
      <c r="ALP120" s="25"/>
      <c r="ALQ120" s="25"/>
      <c r="ALR120" s="25"/>
      <c r="ALS120" s="25"/>
      <c r="ALT120" s="25"/>
      <c r="ALU120" s="25"/>
      <c r="ALV120" s="25"/>
      <c r="ALW120" s="25"/>
      <c r="ALX120" s="25"/>
      <c r="ALY120" s="25"/>
      <c r="ALZ120" s="25"/>
      <c r="AMA120" s="25"/>
      <c r="AMB120" s="25"/>
      <c r="AMC120" s="25"/>
      <c r="AMD120" s="25"/>
      <c r="AME120" s="25"/>
      <c r="AMF120" s="25"/>
      <c r="AMG120" s="25"/>
      <c r="AMH120" s="25"/>
      <c r="AMI120" s="25"/>
      <c r="AMJ120" s="25"/>
      <c r="AMK120" s="25"/>
      <c r="AML120" s="25"/>
      <c r="AMM120" s="25"/>
      <c r="AMN120" s="25"/>
      <c r="AMO120" s="25"/>
      <c r="AMP120" s="25"/>
      <c r="AMQ120" s="25"/>
      <c r="AMR120" s="25"/>
      <c r="AMS120" s="25"/>
      <c r="AMT120" s="25"/>
      <c r="AMU120" s="25"/>
      <c r="AMV120" s="25"/>
      <c r="AMW120" s="25"/>
      <c r="AMX120" s="25"/>
      <c r="AMY120" s="25"/>
      <c r="AMZ120" s="25"/>
      <c r="ANA120" s="25"/>
      <c r="ANB120" s="25"/>
      <c r="ANC120" s="25"/>
      <c r="AND120" s="25"/>
      <c r="ANE120" s="25"/>
      <c r="ANF120" s="25"/>
      <c r="ANG120" s="25"/>
      <c r="ANH120" s="25"/>
      <c r="ANI120" s="25"/>
      <c r="ANJ120" s="25"/>
      <c r="ANK120" s="25"/>
      <c r="ANL120" s="25"/>
      <c r="ANM120" s="25"/>
      <c r="ANN120" s="25"/>
      <c r="ANO120" s="25"/>
      <c r="ANP120" s="25"/>
      <c r="ANQ120" s="25"/>
      <c r="ANR120" s="25"/>
      <c r="ANS120" s="25"/>
      <c r="ANT120" s="25"/>
      <c r="ANU120" s="25"/>
      <c r="ANV120" s="25"/>
      <c r="ANW120" s="25"/>
      <c r="ANX120" s="25"/>
      <c r="ANY120" s="25"/>
      <c r="ANZ120" s="25"/>
      <c r="AOA120" s="25"/>
      <c r="AOB120" s="25"/>
      <c r="AOC120" s="25"/>
      <c r="AOD120" s="25"/>
      <c r="AOE120" s="25"/>
      <c r="AOF120" s="25"/>
      <c r="AOG120" s="25"/>
      <c r="AOH120" s="25"/>
      <c r="AOI120" s="25"/>
      <c r="AOJ120" s="25"/>
      <c r="AOK120" s="25"/>
      <c r="AOL120" s="25"/>
      <c r="AOM120" s="25"/>
      <c r="AON120" s="25"/>
      <c r="AOO120" s="25"/>
      <c r="AOP120" s="25"/>
      <c r="AOQ120" s="25"/>
      <c r="AOR120" s="25"/>
      <c r="AOS120" s="25"/>
      <c r="AOT120" s="25"/>
      <c r="AOU120" s="25"/>
      <c r="AOV120" s="25"/>
      <c r="AOW120" s="25"/>
      <c r="AOX120" s="25"/>
      <c r="AOY120" s="25"/>
      <c r="AOZ120" s="25"/>
      <c r="APA120" s="25"/>
      <c r="APB120" s="25"/>
      <c r="APC120" s="25"/>
      <c r="APD120" s="25"/>
      <c r="APE120" s="25"/>
      <c r="APF120" s="25"/>
      <c r="APG120" s="25"/>
      <c r="APH120" s="25"/>
      <c r="API120" s="25"/>
      <c r="APJ120" s="25"/>
      <c r="APK120" s="25"/>
      <c r="APL120" s="25"/>
      <c r="APM120" s="25"/>
      <c r="APN120" s="25"/>
      <c r="APO120" s="25"/>
      <c r="APP120" s="25"/>
      <c r="APQ120" s="25"/>
      <c r="APR120" s="25"/>
      <c r="APS120" s="25"/>
      <c r="APT120" s="25"/>
      <c r="APU120" s="25"/>
      <c r="APV120" s="25"/>
      <c r="APW120" s="25"/>
      <c r="APX120" s="25"/>
      <c r="APY120" s="25"/>
      <c r="APZ120" s="25"/>
      <c r="AQA120" s="25"/>
      <c r="AQB120" s="25"/>
      <c r="AQC120" s="25"/>
      <c r="AQD120" s="25"/>
      <c r="AQE120" s="25"/>
      <c r="AQF120" s="25"/>
      <c r="AQG120" s="25"/>
      <c r="AQH120" s="25"/>
      <c r="AQI120" s="25"/>
      <c r="AQJ120" s="25"/>
      <c r="AQK120" s="25"/>
      <c r="AQL120" s="25"/>
      <c r="AQM120" s="25"/>
      <c r="AQN120" s="25"/>
      <c r="AQO120" s="25"/>
      <c r="AQP120" s="25"/>
      <c r="AQQ120" s="25"/>
      <c r="AQR120" s="25"/>
      <c r="AQS120" s="25"/>
      <c r="AQT120" s="25"/>
      <c r="AQU120" s="25"/>
      <c r="AQV120" s="25"/>
      <c r="AQW120" s="25"/>
      <c r="AQX120" s="25"/>
      <c r="AQY120" s="25"/>
      <c r="AQZ120" s="25"/>
      <c r="ARA120" s="25"/>
      <c r="ARB120" s="25"/>
      <c r="ARC120" s="25"/>
      <c r="ARD120" s="25"/>
      <c r="ARE120" s="25"/>
      <c r="ARF120" s="25"/>
      <c r="ARG120" s="25"/>
      <c r="ARH120" s="25"/>
      <c r="ARI120" s="25"/>
      <c r="ARJ120" s="25"/>
      <c r="ARK120" s="25"/>
      <c r="ARL120" s="25"/>
      <c r="ARM120" s="25"/>
      <c r="ARN120" s="25"/>
      <c r="ARO120" s="25"/>
      <c r="ARP120" s="25"/>
      <c r="ARQ120" s="25"/>
      <c r="ARR120" s="25"/>
      <c r="ARS120" s="25"/>
      <c r="ART120" s="25"/>
      <c r="ARU120" s="25"/>
      <c r="ARV120" s="25"/>
      <c r="ARW120" s="25"/>
      <c r="ARX120" s="25"/>
      <c r="ARY120" s="25"/>
      <c r="ARZ120" s="25"/>
      <c r="ASA120" s="25"/>
      <c r="ASB120" s="25"/>
      <c r="ASC120" s="25"/>
      <c r="ASD120" s="25"/>
      <c r="ASE120" s="25"/>
      <c r="ASF120" s="25"/>
      <c r="ASG120" s="25"/>
      <c r="ASH120" s="25"/>
      <c r="ASI120" s="25"/>
      <c r="ASJ120" s="25"/>
      <c r="ASK120" s="25"/>
      <c r="ASL120" s="25"/>
      <c r="ASM120" s="25"/>
      <c r="ASN120" s="25"/>
      <c r="ASO120" s="25"/>
      <c r="ASP120" s="25"/>
      <c r="ASQ120" s="25"/>
      <c r="ASR120" s="25"/>
      <c r="ASS120" s="25"/>
      <c r="AST120" s="25"/>
      <c r="ASU120" s="25"/>
      <c r="ASV120" s="25"/>
      <c r="ASW120" s="25"/>
      <c r="ASX120" s="25"/>
      <c r="ASY120" s="25"/>
      <c r="ASZ120" s="25"/>
      <c r="ATA120" s="25"/>
      <c r="ATB120" s="25"/>
      <c r="ATC120" s="25"/>
      <c r="ATD120" s="25"/>
      <c r="ATE120" s="25"/>
      <c r="ATF120" s="25"/>
      <c r="ATG120" s="25"/>
      <c r="ATH120" s="25"/>
      <c r="ATI120" s="25"/>
      <c r="ATJ120" s="25"/>
      <c r="ATK120" s="25"/>
      <c r="ATL120" s="25"/>
      <c r="ATM120" s="25"/>
      <c r="ATN120" s="25"/>
      <c r="ATO120" s="25"/>
      <c r="ATP120" s="25"/>
      <c r="ATQ120" s="25"/>
      <c r="ATR120" s="25"/>
      <c r="ATS120" s="25"/>
      <c r="ATT120" s="25"/>
      <c r="ATU120" s="25"/>
      <c r="ATV120" s="25"/>
      <c r="ATW120" s="25"/>
      <c r="ATX120" s="25"/>
      <c r="ATY120" s="25"/>
      <c r="ATZ120" s="25"/>
      <c r="AUA120" s="25"/>
      <c r="AUB120" s="25"/>
      <c r="AUC120" s="25"/>
      <c r="AUD120" s="25"/>
      <c r="AUE120" s="25"/>
      <c r="AUF120" s="25"/>
      <c r="AUG120" s="25"/>
      <c r="AUH120" s="25"/>
      <c r="AUI120" s="25"/>
      <c r="AUJ120" s="25"/>
      <c r="AUK120" s="25"/>
      <c r="AUL120" s="25"/>
      <c r="AUM120" s="25"/>
      <c r="AUN120" s="25"/>
      <c r="AUO120" s="25"/>
      <c r="AUP120" s="25"/>
      <c r="AUQ120" s="25"/>
      <c r="AUR120" s="25"/>
      <c r="AUS120" s="25"/>
      <c r="AUT120" s="25"/>
      <c r="AUU120" s="25"/>
      <c r="AUV120" s="25"/>
      <c r="AUW120" s="25"/>
      <c r="AUX120" s="25"/>
      <c r="AUY120" s="25"/>
      <c r="AUZ120" s="25"/>
      <c r="AVA120" s="25"/>
      <c r="AVB120" s="25"/>
      <c r="AVC120" s="25"/>
      <c r="AVD120" s="25"/>
      <c r="AVE120" s="25"/>
      <c r="AVF120" s="25"/>
      <c r="AVG120" s="25"/>
      <c r="AVH120" s="25"/>
      <c r="AVI120" s="25"/>
      <c r="AVJ120" s="25"/>
      <c r="AVK120" s="25"/>
      <c r="AVL120" s="25"/>
      <c r="AVM120" s="25"/>
      <c r="AVN120" s="25"/>
      <c r="AVO120" s="25"/>
      <c r="AVP120" s="25"/>
      <c r="AVQ120" s="25"/>
      <c r="AVR120" s="25"/>
      <c r="AVS120" s="25"/>
      <c r="AVT120" s="25"/>
      <c r="AVU120" s="25"/>
      <c r="AVV120" s="25"/>
      <c r="AVW120" s="25"/>
      <c r="AVX120" s="25"/>
      <c r="AVY120" s="25"/>
      <c r="AVZ120" s="25"/>
      <c r="AWA120" s="25"/>
      <c r="AWB120" s="25"/>
      <c r="AWC120" s="25"/>
      <c r="AWD120" s="25"/>
      <c r="AWE120" s="25"/>
      <c r="AWF120" s="25"/>
      <c r="AWG120" s="25"/>
      <c r="AWH120" s="25"/>
      <c r="AWI120" s="25"/>
      <c r="AWJ120" s="25"/>
      <c r="AWK120" s="25"/>
      <c r="AWL120" s="25"/>
      <c r="AWM120" s="25"/>
      <c r="AWN120" s="25"/>
      <c r="AWO120" s="25"/>
      <c r="AWP120" s="25"/>
      <c r="AWQ120" s="25"/>
      <c r="AWR120" s="25"/>
      <c r="AWS120" s="25"/>
      <c r="AWT120" s="25"/>
      <c r="AWU120" s="25"/>
      <c r="AWV120" s="25"/>
      <c r="AWW120" s="25"/>
      <c r="AWX120" s="25"/>
      <c r="AWY120" s="25"/>
      <c r="AWZ120" s="25"/>
      <c r="AXA120" s="25"/>
      <c r="AXB120" s="25"/>
      <c r="AXC120" s="25"/>
      <c r="AXD120" s="25"/>
      <c r="AXE120" s="25"/>
      <c r="AXF120" s="25"/>
      <c r="AXG120" s="25"/>
      <c r="AXH120" s="25"/>
      <c r="AXI120" s="25"/>
      <c r="AXJ120" s="25"/>
      <c r="AXK120" s="25"/>
      <c r="AXL120" s="25"/>
      <c r="AXM120" s="25"/>
      <c r="AXN120" s="25"/>
      <c r="AXO120" s="25"/>
      <c r="AXP120" s="25"/>
      <c r="AXQ120" s="25"/>
      <c r="AXR120" s="25"/>
      <c r="AXS120" s="25"/>
      <c r="AXT120" s="25"/>
      <c r="AXU120" s="25"/>
      <c r="AXV120" s="25"/>
      <c r="AXW120" s="25"/>
      <c r="AXX120" s="25"/>
      <c r="AXY120" s="25"/>
      <c r="AXZ120" s="25"/>
      <c r="AYA120" s="25"/>
      <c r="AYB120" s="25"/>
      <c r="AYC120" s="25"/>
      <c r="AYD120" s="25"/>
      <c r="AYE120" s="25"/>
      <c r="AYF120" s="25"/>
      <c r="AYG120" s="25"/>
      <c r="AYH120" s="25"/>
      <c r="AYI120" s="25"/>
      <c r="AYJ120" s="25"/>
      <c r="AYK120" s="25"/>
      <c r="AYL120" s="25"/>
      <c r="AYM120" s="25"/>
      <c r="AYN120" s="25"/>
      <c r="AYO120" s="25"/>
      <c r="AYP120" s="25"/>
      <c r="AYQ120" s="25"/>
      <c r="AYR120" s="25"/>
      <c r="AYS120" s="25"/>
      <c r="AYT120" s="25"/>
      <c r="AYU120" s="25"/>
      <c r="AYV120" s="25"/>
      <c r="AYW120" s="25"/>
      <c r="AYX120" s="25"/>
      <c r="AYY120" s="25"/>
      <c r="AYZ120" s="25"/>
      <c r="AZA120" s="25"/>
      <c r="AZB120" s="25"/>
      <c r="AZC120" s="25"/>
      <c r="AZD120" s="25"/>
      <c r="AZE120" s="25"/>
      <c r="AZF120" s="25"/>
      <c r="AZG120" s="25"/>
      <c r="AZH120" s="25"/>
      <c r="AZI120" s="25"/>
      <c r="AZJ120" s="25"/>
      <c r="AZK120" s="25"/>
      <c r="AZL120" s="25"/>
      <c r="AZM120" s="25"/>
      <c r="AZN120" s="25"/>
      <c r="AZO120" s="25"/>
      <c r="AZP120" s="25"/>
      <c r="AZQ120" s="25"/>
      <c r="AZR120" s="25"/>
      <c r="AZS120" s="25"/>
      <c r="AZT120" s="25"/>
      <c r="AZU120" s="25"/>
      <c r="AZV120" s="25"/>
      <c r="AZW120" s="25"/>
      <c r="AZX120" s="25"/>
      <c r="AZY120" s="25"/>
      <c r="AZZ120" s="25"/>
      <c r="BAA120" s="25"/>
      <c r="BAB120" s="25"/>
      <c r="BAC120" s="25"/>
      <c r="BAD120" s="25"/>
      <c r="BAE120" s="25"/>
      <c r="BAF120" s="25"/>
      <c r="BAG120" s="25"/>
      <c r="BAH120" s="25"/>
      <c r="BAI120" s="25"/>
      <c r="BAJ120" s="25"/>
      <c r="BAK120" s="25"/>
      <c r="BAL120" s="25"/>
      <c r="BAM120" s="25"/>
      <c r="BAN120" s="25"/>
      <c r="BAO120" s="25"/>
      <c r="BAP120" s="25"/>
      <c r="BAQ120" s="25"/>
      <c r="BAR120" s="25"/>
      <c r="BAS120" s="25"/>
      <c r="BAT120" s="25"/>
      <c r="BAU120" s="25"/>
      <c r="BAV120" s="25"/>
      <c r="BAW120" s="25"/>
      <c r="BAX120" s="25"/>
      <c r="BAY120" s="25"/>
      <c r="BAZ120" s="25"/>
      <c r="BBA120" s="25"/>
      <c r="BBB120" s="25"/>
      <c r="BBC120" s="25"/>
      <c r="BBD120" s="25"/>
      <c r="BBE120" s="25"/>
      <c r="BBF120" s="25"/>
      <c r="BBG120" s="25"/>
      <c r="BBH120" s="25"/>
      <c r="BBI120" s="25"/>
      <c r="BBJ120" s="25"/>
      <c r="BBK120" s="25"/>
      <c r="BBL120" s="25"/>
      <c r="BBM120" s="25"/>
      <c r="BBN120" s="25"/>
      <c r="BBO120" s="25"/>
      <c r="BBP120" s="25"/>
      <c r="BBQ120" s="25"/>
      <c r="BBR120" s="25"/>
      <c r="BBS120" s="25"/>
      <c r="BBT120" s="25"/>
      <c r="BBU120" s="25"/>
      <c r="BBV120" s="25"/>
      <c r="BBW120" s="25"/>
      <c r="BBX120" s="25"/>
      <c r="BBY120" s="25"/>
      <c r="BBZ120" s="25"/>
      <c r="BCA120" s="25"/>
      <c r="BCB120" s="25"/>
      <c r="BCC120" s="25"/>
      <c r="BCD120" s="25"/>
      <c r="BCE120" s="25"/>
      <c r="BCF120" s="25"/>
      <c r="BCG120" s="25"/>
      <c r="BCH120" s="25"/>
      <c r="BCI120" s="25"/>
      <c r="BCJ120" s="25"/>
      <c r="BCK120" s="25"/>
      <c r="BCL120" s="25"/>
      <c r="BCM120" s="25"/>
      <c r="BCN120" s="25"/>
      <c r="BCO120" s="25"/>
      <c r="BCP120" s="25"/>
      <c r="BCQ120" s="25"/>
      <c r="BCR120" s="25"/>
      <c r="BCS120" s="25"/>
      <c r="BCT120" s="25"/>
      <c r="BCU120" s="25"/>
      <c r="BCV120" s="25"/>
      <c r="BCW120" s="25"/>
      <c r="BCX120" s="25"/>
      <c r="BCY120" s="25"/>
      <c r="BCZ120" s="25"/>
      <c r="BDA120" s="25"/>
      <c r="BDB120" s="25"/>
      <c r="BDC120" s="25"/>
      <c r="BDD120" s="25"/>
      <c r="BDE120" s="25"/>
      <c r="BDF120" s="25"/>
      <c r="BDG120" s="25"/>
      <c r="BDH120" s="25"/>
      <c r="BDI120" s="25"/>
      <c r="BDJ120" s="25"/>
      <c r="BDK120" s="25"/>
      <c r="BDL120" s="25"/>
      <c r="BDM120" s="25"/>
      <c r="BDN120" s="25"/>
      <c r="BDO120" s="25"/>
      <c r="BDP120" s="25"/>
      <c r="BDQ120" s="25"/>
      <c r="BDR120" s="25"/>
      <c r="BDS120" s="25"/>
      <c r="BDT120" s="25"/>
      <c r="BDU120" s="25"/>
      <c r="BDV120" s="25"/>
      <c r="BDW120" s="25"/>
      <c r="BDX120" s="25"/>
      <c r="BDY120" s="25"/>
      <c r="BDZ120" s="25"/>
      <c r="BEA120" s="25"/>
      <c r="BEB120" s="25"/>
      <c r="BEC120" s="25"/>
      <c r="BED120" s="25"/>
      <c r="BEE120" s="25"/>
      <c r="BEF120" s="25"/>
      <c r="BEG120" s="25"/>
      <c r="BEH120" s="25"/>
      <c r="BEI120" s="25"/>
      <c r="BEJ120" s="25"/>
      <c r="BEK120" s="25"/>
      <c r="BEL120" s="25"/>
      <c r="BEM120" s="25"/>
      <c r="BEN120" s="25"/>
      <c r="BEO120" s="25"/>
      <c r="BEP120" s="25"/>
      <c r="BEQ120" s="25"/>
      <c r="BER120" s="25"/>
      <c r="BES120" s="25"/>
      <c r="BET120" s="25"/>
      <c r="BEU120" s="25"/>
      <c r="BEV120" s="25"/>
      <c r="BEW120" s="25"/>
      <c r="BEX120" s="25"/>
      <c r="BEY120" s="25"/>
      <c r="BEZ120" s="25"/>
      <c r="BFA120" s="25"/>
      <c r="BFB120" s="25"/>
      <c r="BFC120" s="25"/>
      <c r="BFD120" s="25"/>
      <c r="BFE120" s="25"/>
      <c r="BFF120" s="25"/>
      <c r="BFG120" s="25"/>
      <c r="BFH120" s="25"/>
      <c r="BFI120" s="25"/>
      <c r="BFJ120" s="25"/>
      <c r="BFK120" s="25"/>
      <c r="BFL120" s="25"/>
      <c r="BFM120" s="25"/>
      <c r="BFN120" s="25"/>
      <c r="BFO120" s="25"/>
      <c r="BFP120" s="25"/>
      <c r="BFQ120" s="25"/>
      <c r="BFR120" s="25"/>
      <c r="BFS120" s="25"/>
      <c r="BFT120" s="25"/>
      <c r="BFU120" s="25"/>
      <c r="BFV120" s="25"/>
      <c r="BFW120" s="25"/>
      <c r="BFX120" s="25"/>
      <c r="BFY120" s="25"/>
      <c r="BFZ120" s="25"/>
      <c r="BGA120" s="25"/>
      <c r="BGB120" s="25"/>
      <c r="BGC120" s="25"/>
      <c r="BGD120" s="25"/>
      <c r="BGE120" s="25"/>
      <c r="BGF120" s="25"/>
      <c r="BGG120" s="25"/>
      <c r="BGH120" s="25"/>
      <c r="BGI120" s="25"/>
      <c r="BGJ120" s="25"/>
      <c r="BGK120" s="25"/>
      <c r="BGL120" s="25"/>
      <c r="BGM120" s="25"/>
      <c r="BGN120" s="25"/>
      <c r="BGO120" s="25"/>
      <c r="BGP120" s="25"/>
      <c r="BGQ120" s="25"/>
      <c r="BGR120" s="25"/>
      <c r="BGS120" s="25"/>
      <c r="BGT120" s="25"/>
      <c r="BGU120" s="25"/>
      <c r="BGV120" s="25"/>
      <c r="BGW120" s="25"/>
      <c r="BGX120" s="25"/>
      <c r="BGY120" s="25"/>
      <c r="BGZ120" s="25"/>
      <c r="BHA120" s="25"/>
      <c r="BHB120" s="25"/>
      <c r="BHC120" s="25"/>
      <c r="BHD120" s="25"/>
      <c r="BHE120" s="25"/>
      <c r="BHF120" s="25"/>
      <c r="BHG120" s="25"/>
      <c r="BHH120" s="25"/>
      <c r="BHI120" s="25"/>
      <c r="BHJ120" s="25"/>
      <c r="BHK120" s="25"/>
      <c r="BHL120" s="25"/>
      <c r="BHM120" s="25"/>
      <c r="BHN120" s="25"/>
      <c r="BHO120" s="25"/>
      <c r="BHP120" s="25"/>
      <c r="BHQ120" s="25"/>
      <c r="BHR120" s="25"/>
      <c r="BHS120" s="25"/>
      <c r="BHT120" s="25"/>
      <c r="BHU120" s="25"/>
      <c r="BHV120" s="25"/>
      <c r="BHW120" s="25"/>
      <c r="BHX120" s="25"/>
      <c r="BHY120" s="25"/>
      <c r="BHZ120" s="25"/>
      <c r="BIA120" s="25"/>
      <c r="BIB120" s="25"/>
      <c r="BIC120" s="25"/>
      <c r="BID120" s="25"/>
      <c r="BIE120" s="25"/>
      <c r="BIF120" s="25"/>
      <c r="BIG120" s="25"/>
      <c r="BIH120" s="25"/>
      <c r="BII120" s="25"/>
      <c r="BIJ120" s="25"/>
      <c r="BIK120" s="25"/>
      <c r="BIL120" s="25"/>
      <c r="BIM120" s="25"/>
      <c r="BIN120" s="25"/>
      <c r="BIO120" s="25"/>
      <c r="BIP120" s="25"/>
      <c r="BIQ120" s="25"/>
      <c r="BIR120" s="25"/>
      <c r="BIS120" s="25"/>
      <c r="BIT120" s="25"/>
      <c r="BIU120" s="25"/>
      <c r="BIV120" s="25"/>
      <c r="BIW120" s="25"/>
      <c r="BIX120" s="25"/>
      <c r="BIY120" s="25"/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  <c r="BLV120" s="25"/>
    </row>
    <row r="121" spans="1:1686" s="17" customFormat="1" ht="20.100000000000001" customHeight="1">
      <c r="A121" s="92"/>
      <c r="B121" s="93"/>
      <c r="C121" s="115"/>
      <c r="D121" s="84"/>
      <c r="E121" s="84"/>
      <c r="F121" s="69">
        <v>2024</v>
      </c>
      <c r="G121" s="22">
        <f t="shared" si="47"/>
        <v>344.8</v>
      </c>
      <c r="H121" s="22">
        <v>0</v>
      </c>
      <c r="I121" s="22">
        <v>0</v>
      </c>
      <c r="J121" s="22">
        <v>0</v>
      </c>
      <c r="K121" s="22">
        <v>344.8</v>
      </c>
      <c r="L121" s="22">
        <v>0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  <c r="NG121" s="25"/>
      <c r="NH121" s="25"/>
      <c r="NI121" s="25"/>
      <c r="NJ121" s="25"/>
      <c r="NK121" s="25"/>
      <c r="NL121" s="25"/>
      <c r="NM121" s="25"/>
      <c r="NN121" s="25"/>
      <c r="NO121" s="25"/>
      <c r="NP121" s="25"/>
      <c r="NQ121" s="25"/>
      <c r="NR121" s="25"/>
      <c r="NS121" s="25"/>
      <c r="NT121" s="25"/>
      <c r="NU121" s="25"/>
      <c r="NV121" s="25"/>
      <c r="NW121" s="25"/>
      <c r="NX121" s="25"/>
      <c r="NY121" s="25"/>
      <c r="NZ121" s="25"/>
      <c r="OA121" s="25"/>
      <c r="OB121" s="25"/>
      <c r="OC121" s="25"/>
      <c r="OD121" s="25"/>
      <c r="OE121" s="25"/>
      <c r="OF121" s="25"/>
      <c r="OG121" s="25"/>
      <c r="OH121" s="25"/>
      <c r="OI121" s="25"/>
      <c r="OJ121" s="25"/>
      <c r="OK121" s="25"/>
      <c r="OL121" s="25"/>
      <c r="OM121" s="25"/>
      <c r="ON121" s="25"/>
      <c r="OO121" s="25"/>
      <c r="OP121" s="25"/>
      <c r="OQ121" s="25"/>
      <c r="OR121" s="25"/>
      <c r="OS121" s="25"/>
      <c r="OT121" s="25"/>
      <c r="OU121" s="25"/>
      <c r="OV121" s="25"/>
      <c r="OW121" s="25"/>
      <c r="OX121" s="25"/>
      <c r="OY121" s="25"/>
      <c r="OZ121" s="25"/>
      <c r="PA121" s="25"/>
      <c r="PB121" s="25"/>
      <c r="PC121" s="25"/>
      <c r="PD121" s="25"/>
      <c r="PE121" s="25"/>
      <c r="PF121" s="25"/>
      <c r="PG121" s="25"/>
      <c r="PH121" s="25"/>
      <c r="PI121" s="25"/>
      <c r="PJ121" s="25"/>
      <c r="PK121" s="25"/>
      <c r="PL121" s="25"/>
      <c r="PM121" s="25"/>
      <c r="PN121" s="25"/>
      <c r="PO121" s="25"/>
      <c r="PP121" s="25"/>
      <c r="PQ121" s="25"/>
      <c r="PR121" s="25"/>
      <c r="PS121" s="25"/>
      <c r="PT121" s="25"/>
      <c r="PU121" s="25"/>
      <c r="PV121" s="25"/>
      <c r="PW121" s="25"/>
      <c r="PX121" s="25"/>
      <c r="PY121" s="25"/>
      <c r="PZ121" s="25"/>
      <c r="QA121" s="25"/>
      <c r="QB121" s="25"/>
      <c r="QC121" s="25"/>
      <c r="QD121" s="25"/>
      <c r="QE121" s="25"/>
      <c r="QF121" s="25"/>
      <c r="QG121" s="25"/>
      <c r="QH121" s="25"/>
      <c r="QI121" s="25"/>
      <c r="QJ121" s="25"/>
      <c r="QK121" s="25"/>
      <c r="QL121" s="25"/>
      <c r="QM121" s="25"/>
      <c r="QN121" s="25"/>
      <c r="QO121" s="25"/>
      <c r="QP121" s="25"/>
      <c r="QQ121" s="25"/>
      <c r="QR121" s="25"/>
      <c r="QS121" s="25"/>
      <c r="QT121" s="25"/>
      <c r="QU121" s="25"/>
      <c r="QV121" s="25"/>
      <c r="QW121" s="25"/>
      <c r="QX121" s="25"/>
      <c r="QY121" s="25"/>
      <c r="QZ121" s="25"/>
      <c r="RA121" s="25"/>
      <c r="RB121" s="25"/>
      <c r="RC121" s="25"/>
      <c r="RD121" s="25"/>
      <c r="RE121" s="25"/>
      <c r="RF121" s="25"/>
      <c r="RG121" s="25"/>
      <c r="RH121" s="25"/>
      <c r="RI121" s="25"/>
      <c r="RJ121" s="25"/>
      <c r="RK121" s="25"/>
      <c r="RL121" s="25"/>
      <c r="RM121" s="25"/>
      <c r="RN121" s="25"/>
      <c r="RO121" s="25"/>
      <c r="RP121" s="25"/>
      <c r="RQ121" s="25"/>
      <c r="RR121" s="25"/>
      <c r="RS121" s="25"/>
      <c r="RT121" s="25"/>
      <c r="RU121" s="25"/>
      <c r="RV121" s="25"/>
      <c r="RW121" s="25"/>
      <c r="RX121" s="25"/>
      <c r="RY121" s="25"/>
      <c r="RZ121" s="25"/>
      <c r="SA121" s="25"/>
      <c r="SB121" s="25"/>
      <c r="SC121" s="25"/>
      <c r="SD121" s="25"/>
      <c r="SE121" s="25"/>
      <c r="SF121" s="25"/>
      <c r="SG121" s="25"/>
      <c r="SH121" s="25"/>
      <c r="SI121" s="25"/>
      <c r="SJ121" s="25"/>
      <c r="SK121" s="25"/>
      <c r="SL121" s="25"/>
      <c r="SM121" s="25"/>
      <c r="SN121" s="25"/>
      <c r="SO121" s="25"/>
      <c r="SP121" s="25"/>
      <c r="SQ121" s="25"/>
      <c r="SR121" s="25"/>
      <c r="SS121" s="25"/>
      <c r="ST121" s="25"/>
      <c r="SU121" s="25"/>
      <c r="SV121" s="25"/>
      <c r="SW121" s="25"/>
      <c r="SX121" s="25"/>
      <c r="SY121" s="25"/>
      <c r="SZ121" s="25"/>
      <c r="TA121" s="25"/>
      <c r="TB121" s="25"/>
      <c r="TC121" s="25"/>
      <c r="TD121" s="25"/>
      <c r="TE121" s="25"/>
      <c r="TF121" s="25"/>
      <c r="TG121" s="25"/>
      <c r="TH121" s="25"/>
      <c r="TI121" s="25"/>
      <c r="TJ121" s="25"/>
      <c r="TK121" s="25"/>
      <c r="TL121" s="25"/>
      <c r="TM121" s="25"/>
      <c r="TN121" s="25"/>
      <c r="TO121" s="25"/>
      <c r="TP121" s="25"/>
      <c r="TQ121" s="25"/>
      <c r="TR121" s="25"/>
      <c r="TS121" s="25"/>
      <c r="TT121" s="25"/>
      <c r="TU121" s="25"/>
      <c r="TV121" s="25"/>
      <c r="TW121" s="25"/>
      <c r="TX121" s="25"/>
      <c r="TY121" s="25"/>
      <c r="TZ121" s="25"/>
      <c r="UA121" s="25"/>
      <c r="UB121" s="25"/>
      <c r="UC121" s="25"/>
      <c r="UD121" s="25"/>
      <c r="UE121" s="25"/>
      <c r="UF121" s="25"/>
      <c r="UG121" s="25"/>
      <c r="UH121" s="25"/>
      <c r="UI121" s="25"/>
      <c r="UJ121" s="25"/>
      <c r="UK121" s="25"/>
      <c r="UL121" s="25"/>
      <c r="UM121" s="25"/>
      <c r="UN121" s="25"/>
      <c r="UO121" s="25"/>
      <c r="UP121" s="25"/>
      <c r="UQ121" s="25"/>
      <c r="UR121" s="25"/>
      <c r="US121" s="25"/>
      <c r="UT121" s="25"/>
      <c r="UU121" s="25"/>
      <c r="UV121" s="25"/>
      <c r="UW121" s="25"/>
      <c r="UX121" s="25"/>
      <c r="UY121" s="25"/>
      <c r="UZ121" s="25"/>
      <c r="VA121" s="25"/>
      <c r="VB121" s="25"/>
      <c r="VC121" s="25"/>
      <c r="VD121" s="25"/>
      <c r="VE121" s="25"/>
      <c r="VF121" s="25"/>
      <c r="VG121" s="25"/>
      <c r="VH121" s="25"/>
      <c r="VI121" s="25"/>
      <c r="VJ121" s="25"/>
      <c r="VK121" s="25"/>
      <c r="VL121" s="25"/>
      <c r="VM121" s="25"/>
      <c r="VN121" s="25"/>
      <c r="VO121" s="25"/>
      <c r="VP121" s="25"/>
      <c r="VQ121" s="25"/>
      <c r="VR121" s="25"/>
      <c r="VS121" s="25"/>
      <c r="VT121" s="25"/>
      <c r="VU121" s="25"/>
      <c r="VV121" s="25"/>
      <c r="VW121" s="25"/>
      <c r="VX121" s="25"/>
      <c r="VY121" s="25"/>
      <c r="VZ121" s="25"/>
      <c r="WA121" s="25"/>
      <c r="WB121" s="25"/>
      <c r="WC121" s="25"/>
      <c r="WD121" s="25"/>
      <c r="WE121" s="25"/>
      <c r="WF121" s="25"/>
      <c r="WG121" s="25"/>
      <c r="WH121" s="25"/>
      <c r="WI121" s="25"/>
      <c r="WJ121" s="25"/>
      <c r="WK121" s="25"/>
      <c r="WL121" s="25"/>
      <c r="WM121" s="25"/>
      <c r="WN121" s="25"/>
      <c r="WO121" s="25"/>
      <c r="WP121" s="25"/>
      <c r="WQ121" s="25"/>
      <c r="WR121" s="25"/>
      <c r="WS121" s="25"/>
      <c r="WT121" s="25"/>
      <c r="WU121" s="25"/>
      <c r="WV121" s="25"/>
      <c r="WW121" s="25"/>
      <c r="WX121" s="25"/>
      <c r="WY121" s="25"/>
      <c r="WZ121" s="25"/>
      <c r="XA121" s="25"/>
      <c r="XB121" s="25"/>
      <c r="XC121" s="25"/>
      <c r="XD121" s="25"/>
      <c r="XE121" s="25"/>
      <c r="XF121" s="25"/>
      <c r="XG121" s="25"/>
      <c r="XH121" s="25"/>
      <c r="XI121" s="25"/>
      <c r="XJ121" s="25"/>
      <c r="XK121" s="25"/>
      <c r="XL121" s="25"/>
      <c r="XM121" s="25"/>
      <c r="XN121" s="25"/>
      <c r="XO121" s="25"/>
      <c r="XP121" s="25"/>
      <c r="XQ121" s="25"/>
      <c r="XR121" s="25"/>
      <c r="XS121" s="25"/>
      <c r="XT121" s="25"/>
      <c r="XU121" s="25"/>
      <c r="XV121" s="25"/>
      <c r="XW121" s="25"/>
      <c r="XX121" s="25"/>
      <c r="XY121" s="25"/>
      <c r="XZ121" s="25"/>
      <c r="YA121" s="25"/>
      <c r="YB121" s="25"/>
      <c r="YC121" s="25"/>
      <c r="YD121" s="25"/>
      <c r="YE121" s="25"/>
      <c r="YF121" s="25"/>
      <c r="YG121" s="25"/>
      <c r="YH121" s="25"/>
      <c r="YI121" s="25"/>
      <c r="YJ121" s="25"/>
      <c r="YK121" s="25"/>
      <c r="YL121" s="25"/>
      <c r="YM121" s="25"/>
      <c r="YN121" s="25"/>
      <c r="YO121" s="25"/>
      <c r="YP121" s="25"/>
      <c r="YQ121" s="25"/>
      <c r="YR121" s="25"/>
      <c r="YS121" s="25"/>
      <c r="YT121" s="25"/>
      <c r="YU121" s="25"/>
      <c r="YV121" s="25"/>
      <c r="YW121" s="25"/>
      <c r="YX121" s="25"/>
      <c r="YY121" s="25"/>
      <c r="YZ121" s="25"/>
      <c r="ZA121" s="25"/>
      <c r="ZB121" s="25"/>
      <c r="ZC121" s="25"/>
      <c r="ZD121" s="25"/>
      <c r="ZE121" s="25"/>
      <c r="ZF121" s="25"/>
      <c r="ZG121" s="25"/>
      <c r="ZH121" s="25"/>
      <c r="ZI121" s="25"/>
      <c r="ZJ121" s="25"/>
      <c r="ZK121" s="25"/>
      <c r="ZL121" s="25"/>
      <c r="ZM121" s="25"/>
      <c r="ZN121" s="25"/>
      <c r="ZO121" s="25"/>
      <c r="ZP121" s="25"/>
      <c r="ZQ121" s="25"/>
      <c r="ZR121" s="25"/>
      <c r="ZS121" s="25"/>
      <c r="ZT121" s="25"/>
      <c r="ZU121" s="25"/>
      <c r="ZV121" s="25"/>
      <c r="ZW121" s="25"/>
      <c r="ZX121" s="25"/>
      <c r="ZY121" s="25"/>
      <c r="ZZ121" s="25"/>
      <c r="AAA121" s="25"/>
      <c r="AAB121" s="25"/>
      <c r="AAC121" s="25"/>
      <c r="AAD121" s="25"/>
      <c r="AAE121" s="25"/>
      <c r="AAF121" s="25"/>
      <c r="AAG121" s="25"/>
      <c r="AAH121" s="25"/>
      <c r="AAI121" s="25"/>
      <c r="AAJ121" s="25"/>
      <c r="AAK121" s="25"/>
      <c r="AAL121" s="25"/>
      <c r="AAM121" s="25"/>
      <c r="AAN121" s="25"/>
      <c r="AAO121" s="25"/>
      <c r="AAP121" s="25"/>
      <c r="AAQ121" s="25"/>
      <c r="AAR121" s="25"/>
      <c r="AAS121" s="25"/>
      <c r="AAT121" s="25"/>
      <c r="AAU121" s="25"/>
      <c r="AAV121" s="25"/>
      <c r="AAW121" s="25"/>
      <c r="AAX121" s="25"/>
      <c r="AAY121" s="25"/>
      <c r="AAZ121" s="25"/>
      <c r="ABA121" s="25"/>
      <c r="ABB121" s="25"/>
      <c r="ABC121" s="25"/>
      <c r="ABD121" s="25"/>
      <c r="ABE121" s="25"/>
      <c r="ABF121" s="25"/>
      <c r="ABG121" s="25"/>
      <c r="ABH121" s="25"/>
      <c r="ABI121" s="25"/>
      <c r="ABJ121" s="25"/>
      <c r="ABK121" s="25"/>
      <c r="ABL121" s="25"/>
      <c r="ABM121" s="25"/>
      <c r="ABN121" s="25"/>
      <c r="ABO121" s="25"/>
      <c r="ABP121" s="25"/>
      <c r="ABQ121" s="25"/>
      <c r="ABR121" s="25"/>
      <c r="ABS121" s="25"/>
      <c r="ABT121" s="25"/>
      <c r="ABU121" s="25"/>
      <c r="ABV121" s="25"/>
      <c r="ABW121" s="25"/>
      <c r="ABX121" s="25"/>
      <c r="ABY121" s="25"/>
      <c r="ABZ121" s="25"/>
      <c r="ACA121" s="25"/>
      <c r="ACB121" s="25"/>
      <c r="ACC121" s="25"/>
      <c r="ACD121" s="25"/>
      <c r="ACE121" s="25"/>
      <c r="ACF121" s="25"/>
      <c r="ACG121" s="25"/>
      <c r="ACH121" s="25"/>
      <c r="ACI121" s="25"/>
      <c r="ACJ121" s="25"/>
      <c r="ACK121" s="25"/>
      <c r="ACL121" s="25"/>
      <c r="ACM121" s="25"/>
      <c r="ACN121" s="25"/>
      <c r="ACO121" s="25"/>
      <c r="ACP121" s="25"/>
      <c r="ACQ121" s="25"/>
      <c r="ACR121" s="25"/>
      <c r="ACS121" s="25"/>
      <c r="ACT121" s="25"/>
      <c r="ACU121" s="25"/>
      <c r="ACV121" s="25"/>
      <c r="ACW121" s="25"/>
      <c r="ACX121" s="25"/>
      <c r="ACY121" s="25"/>
      <c r="ACZ121" s="25"/>
      <c r="ADA121" s="25"/>
      <c r="ADB121" s="25"/>
      <c r="ADC121" s="25"/>
      <c r="ADD121" s="25"/>
      <c r="ADE121" s="25"/>
      <c r="ADF121" s="25"/>
      <c r="ADG121" s="25"/>
      <c r="ADH121" s="25"/>
      <c r="ADI121" s="25"/>
      <c r="ADJ121" s="25"/>
      <c r="ADK121" s="25"/>
      <c r="ADL121" s="25"/>
      <c r="ADM121" s="25"/>
      <c r="ADN121" s="25"/>
      <c r="ADO121" s="25"/>
      <c r="ADP121" s="25"/>
      <c r="ADQ121" s="25"/>
      <c r="ADR121" s="25"/>
      <c r="ADS121" s="25"/>
      <c r="ADT121" s="25"/>
      <c r="ADU121" s="25"/>
      <c r="ADV121" s="25"/>
      <c r="ADW121" s="25"/>
      <c r="ADX121" s="25"/>
      <c r="ADY121" s="25"/>
      <c r="ADZ121" s="25"/>
      <c r="AEA121" s="25"/>
      <c r="AEB121" s="25"/>
      <c r="AEC121" s="25"/>
      <c r="AED121" s="25"/>
      <c r="AEE121" s="25"/>
      <c r="AEF121" s="25"/>
      <c r="AEG121" s="25"/>
      <c r="AEH121" s="25"/>
      <c r="AEI121" s="25"/>
      <c r="AEJ121" s="25"/>
      <c r="AEK121" s="25"/>
      <c r="AEL121" s="25"/>
      <c r="AEM121" s="25"/>
      <c r="AEN121" s="25"/>
      <c r="AEO121" s="25"/>
      <c r="AEP121" s="25"/>
      <c r="AEQ121" s="25"/>
      <c r="AER121" s="25"/>
      <c r="AES121" s="25"/>
      <c r="AET121" s="25"/>
      <c r="AEU121" s="25"/>
      <c r="AEV121" s="25"/>
      <c r="AEW121" s="25"/>
      <c r="AEX121" s="25"/>
      <c r="AEY121" s="25"/>
      <c r="AEZ121" s="25"/>
      <c r="AFA121" s="25"/>
      <c r="AFB121" s="25"/>
      <c r="AFC121" s="25"/>
      <c r="AFD121" s="25"/>
      <c r="AFE121" s="25"/>
      <c r="AFF121" s="25"/>
      <c r="AFG121" s="25"/>
      <c r="AFH121" s="25"/>
      <c r="AFI121" s="25"/>
      <c r="AFJ121" s="25"/>
      <c r="AFK121" s="25"/>
      <c r="AFL121" s="25"/>
      <c r="AFM121" s="25"/>
      <c r="AFN121" s="25"/>
      <c r="AFO121" s="25"/>
      <c r="AFP121" s="25"/>
      <c r="AFQ121" s="25"/>
      <c r="AFR121" s="25"/>
      <c r="AFS121" s="25"/>
      <c r="AFT121" s="25"/>
      <c r="AFU121" s="25"/>
      <c r="AFV121" s="25"/>
      <c r="AFW121" s="25"/>
      <c r="AFX121" s="25"/>
      <c r="AFY121" s="25"/>
      <c r="AFZ121" s="25"/>
      <c r="AGA121" s="25"/>
      <c r="AGB121" s="25"/>
      <c r="AGC121" s="25"/>
      <c r="AGD121" s="25"/>
      <c r="AGE121" s="25"/>
      <c r="AGF121" s="25"/>
      <c r="AGG121" s="25"/>
      <c r="AGH121" s="25"/>
      <c r="AGI121" s="25"/>
      <c r="AGJ121" s="25"/>
      <c r="AGK121" s="25"/>
      <c r="AGL121" s="25"/>
      <c r="AGM121" s="25"/>
      <c r="AGN121" s="25"/>
      <c r="AGO121" s="25"/>
      <c r="AGP121" s="25"/>
      <c r="AGQ121" s="25"/>
      <c r="AGR121" s="25"/>
      <c r="AGS121" s="25"/>
      <c r="AGT121" s="25"/>
      <c r="AGU121" s="25"/>
      <c r="AGV121" s="25"/>
      <c r="AGW121" s="25"/>
      <c r="AGX121" s="25"/>
      <c r="AGY121" s="25"/>
      <c r="AGZ121" s="25"/>
      <c r="AHA121" s="25"/>
      <c r="AHB121" s="25"/>
      <c r="AHC121" s="25"/>
      <c r="AHD121" s="25"/>
      <c r="AHE121" s="25"/>
      <c r="AHF121" s="25"/>
      <c r="AHG121" s="25"/>
      <c r="AHH121" s="25"/>
      <c r="AHI121" s="25"/>
      <c r="AHJ121" s="25"/>
      <c r="AHK121" s="25"/>
      <c r="AHL121" s="25"/>
      <c r="AHM121" s="25"/>
      <c r="AHN121" s="25"/>
      <c r="AHO121" s="25"/>
      <c r="AHP121" s="25"/>
      <c r="AHQ121" s="25"/>
      <c r="AHR121" s="25"/>
      <c r="AHS121" s="25"/>
      <c r="AHT121" s="25"/>
      <c r="AHU121" s="25"/>
      <c r="AHV121" s="25"/>
      <c r="AHW121" s="25"/>
      <c r="AHX121" s="25"/>
      <c r="AHY121" s="25"/>
      <c r="AHZ121" s="25"/>
      <c r="AIA121" s="25"/>
      <c r="AIB121" s="25"/>
      <c r="AIC121" s="25"/>
      <c r="AID121" s="25"/>
      <c r="AIE121" s="25"/>
      <c r="AIF121" s="25"/>
      <c r="AIG121" s="25"/>
      <c r="AIH121" s="25"/>
      <c r="AII121" s="25"/>
      <c r="AIJ121" s="25"/>
      <c r="AIK121" s="25"/>
      <c r="AIL121" s="25"/>
      <c r="AIM121" s="25"/>
      <c r="AIN121" s="25"/>
      <c r="AIO121" s="25"/>
      <c r="AIP121" s="25"/>
      <c r="AIQ121" s="25"/>
      <c r="AIR121" s="25"/>
      <c r="AIS121" s="25"/>
      <c r="AIT121" s="25"/>
      <c r="AIU121" s="25"/>
      <c r="AIV121" s="25"/>
      <c r="AIW121" s="25"/>
      <c r="AIX121" s="25"/>
      <c r="AIY121" s="25"/>
      <c r="AIZ121" s="25"/>
      <c r="AJA121" s="25"/>
      <c r="AJB121" s="25"/>
      <c r="AJC121" s="25"/>
      <c r="AJD121" s="25"/>
      <c r="AJE121" s="25"/>
      <c r="AJF121" s="25"/>
      <c r="AJG121" s="25"/>
      <c r="AJH121" s="25"/>
      <c r="AJI121" s="25"/>
      <c r="AJJ121" s="25"/>
      <c r="AJK121" s="25"/>
      <c r="AJL121" s="25"/>
      <c r="AJM121" s="25"/>
      <c r="AJN121" s="25"/>
      <c r="AJO121" s="25"/>
      <c r="AJP121" s="25"/>
      <c r="AJQ121" s="25"/>
      <c r="AJR121" s="25"/>
      <c r="AJS121" s="25"/>
      <c r="AJT121" s="25"/>
      <c r="AJU121" s="25"/>
      <c r="AJV121" s="25"/>
      <c r="AJW121" s="25"/>
      <c r="AJX121" s="25"/>
      <c r="AJY121" s="25"/>
      <c r="AJZ121" s="25"/>
      <c r="AKA121" s="25"/>
      <c r="AKB121" s="25"/>
      <c r="AKC121" s="25"/>
      <c r="AKD121" s="25"/>
      <c r="AKE121" s="25"/>
      <c r="AKF121" s="25"/>
      <c r="AKG121" s="25"/>
      <c r="AKH121" s="25"/>
      <c r="AKI121" s="25"/>
      <c r="AKJ121" s="25"/>
      <c r="AKK121" s="25"/>
      <c r="AKL121" s="25"/>
      <c r="AKM121" s="25"/>
      <c r="AKN121" s="25"/>
      <c r="AKO121" s="25"/>
      <c r="AKP121" s="25"/>
      <c r="AKQ121" s="25"/>
      <c r="AKR121" s="25"/>
      <c r="AKS121" s="25"/>
      <c r="AKT121" s="25"/>
      <c r="AKU121" s="25"/>
      <c r="AKV121" s="25"/>
      <c r="AKW121" s="25"/>
      <c r="AKX121" s="25"/>
      <c r="AKY121" s="25"/>
      <c r="AKZ121" s="25"/>
      <c r="ALA121" s="25"/>
      <c r="ALB121" s="25"/>
      <c r="ALC121" s="25"/>
      <c r="ALD121" s="25"/>
      <c r="ALE121" s="25"/>
      <c r="ALF121" s="25"/>
      <c r="ALG121" s="25"/>
      <c r="ALH121" s="25"/>
      <c r="ALI121" s="25"/>
      <c r="ALJ121" s="25"/>
      <c r="ALK121" s="25"/>
      <c r="ALL121" s="25"/>
      <c r="ALM121" s="25"/>
      <c r="ALN121" s="25"/>
      <c r="ALO121" s="25"/>
      <c r="ALP121" s="25"/>
      <c r="ALQ121" s="25"/>
      <c r="ALR121" s="25"/>
      <c r="ALS121" s="25"/>
      <c r="ALT121" s="25"/>
      <c r="ALU121" s="25"/>
      <c r="ALV121" s="25"/>
      <c r="ALW121" s="25"/>
      <c r="ALX121" s="25"/>
      <c r="ALY121" s="25"/>
      <c r="ALZ121" s="25"/>
      <c r="AMA121" s="25"/>
      <c r="AMB121" s="25"/>
      <c r="AMC121" s="25"/>
      <c r="AMD121" s="25"/>
      <c r="AME121" s="25"/>
      <c r="AMF121" s="25"/>
      <c r="AMG121" s="25"/>
      <c r="AMH121" s="25"/>
      <c r="AMI121" s="25"/>
      <c r="AMJ121" s="25"/>
      <c r="AMK121" s="25"/>
      <c r="AML121" s="25"/>
      <c r="AMM121" s="25"/>
      <c r="AMN121" s="25"/>
      <c r="AMO121" s="25"/>
      <c r="AMP121" s="25"/>
      <c r="AMQ121" s="25"/>
      <c r="AMR121" s="25"/>
      <c r="AMS121" s="25"/>
      <c r="AMT121" s="25"/>
      <c r="AMU121" s="25"/>
      <c r="AMV121" s="25"/>
      <c r="AMW121" s="25"/>
      <c r="AMX121" s="25"/>
      <c r="AMY121" s="25"/>
      <c r="AMZ121" s="25"/>
      <c r="ANA121" s="25"/>
      <c r="ANB121" s="25"/>
      <c r="ANC121" s="25"/>
      <c r="AND121" s="25"/>
      <c r="ANE121" s="25"/>
      <c r="ANF121" s="25"/>
      <c r="ANG121" s="25"/>
      <c r="ANH121" s="25"/>
      <c r="ANI121" s="25"/>
      <c r="ANJ121" s="25"/>
      <c r="ANK121" s="25"/>
      <c r="ANL121" s="25"/>
      <c r="ANM121" s="25"/>
      <c r="ANN121" s="25"/>
      <c r="ANO121" s="25"/>
      <c r="ANP121" s="25"/>
      <c r="ANQ121" s="25"/>
      <c r="ANR121" s="25"/>
      <c r="ANS121" s="25"/>
      <c r="ANT121" s="25"/>
      <c r="ANU121" s="25"/>
      <c r="ANV121" s="25"/>
      <c r="ANW121" s="25"/>
      <c r="ANX121" s="25"/>
      <c r="ANY121" s="25"/>
      <c r="ANZ121" s="25"/>
      <c r="AOA121" s="25"/>
      <c r="AOB121" s="25"/>
      <c r="AOC121" s="25"/>
      <c r="AOD121" s="25"/>
      <c r="AOE121" s="25"/>
      <c r="AOF121" s="25"/>
      <c r="AOG121" s="25"/>
      <c r="AOH121" s="25"/>
      <c r="AOI121" s="25"/>
      <c r="AOJ121" s="25"/>
      <c r="AOK121" s="25"/>
      <c r="AOL121" s="25"/>
      <c r="AOM121" s="25"/>
      <c r="AON121" s="25"/>
      <c r="AOO121" s="25"/>
      <c r="AOP121" s="25"/>
      <c r="AOQ121" s="25"/>
      <c r="AOR121" s="25"/>
      <c r="AOS121" s="25"/>
      <c r="AOT121" s="25"/>
      <c r="AOU121" s="25"/>
      <c r="AOV121" s="25"/>
      <c r="AOW121" s="25"/>
      <c r="AOX121" s="25"/>
      <c r="AOY121" s="25"/>
      <c r="AOZ121" s="25"/>
      <c r="APA121" s="25"/>
      <c r="APB121" s="25"/>
      <c r="APC121" s="25"/>
      <c r="APD121" s="25"/>
      <c r="APE121" s="25"/>
      <c r="APF121" s="25"/>
      <c r="APG121" s="25"/>
      <c r="APH121" s="25"/>
      <c r="API121" s="25"/>
      <c r="APJ121" s="25"/>
      <c r="APK121" s="25"/>
      <c r="APL121" s="25"/>
      <c r="APM121" s="25"/>
      <c r="APN121" s="25"/>
      <c r="APO121" s="25"/>
      <c r="APP121" s="25"/>
      <c r="APQ121" s="25"/>
      <c r="APR121" s="25"/>
      <c r="APS121" s="25"/>
      <c r="APT121" s="25"/>
      <c r="APU121" s="25"/>
      <c r="APV121" s="25"/>
      <c r="APW121" s="25"/>
      <c r="APX121" s="25"/>
      <c r="APY121" s="25"/>
      <c r="APZ121" s="25"/>
      <c r="AQA121" s="25"/>
      <c r="AQB121" s="25"/>
      <c r="AQC121" s="25"/>
      <c r="AQD121" s="25"/>
      <c r="AQE121" s="25"/>
      <c r="AQF121" s="25"/>
      <c r="AQG121" s="25"/>
      <c r="AQH121" s="25"/>
      <c r="AQI121" s="25"/>
      <c r="AQJ121" s="25"/>
      <c r="AQK121" s="25"/>
      <c r="AQL121" s="25"/>
      <c r="AQM121" s="25"/>
      <c r="AQN121" s="25"/>
      <c r="AQO121" s="25"/>
      <c r="AQP121" s="25"/>
      <c r="AQQ121" s="25"/>
      <c r="AQR121" s="25"/>
      <c r="AQS121" s="25"/>
      <c r="AQT121" s="25"/>
      <c r="AQU121" s="25"/>
      <c r="AQV121" s="25"/>
      <c r="AQW121" s="25"/>
      <c r="AQX121" s="25"/>
      <c r="AQY121" s="25"/>
      <c r="AQZ121" s="25"/>
      <c r="ARA121" s="25"/>
      <c r="ARB121" s="25"/>
      <c r="ARC121" s="25"/>
      <c r="ARD121" s="25"/>
      <c r="ARE121" s="25"/>
      <c r="ARF121" s="25"/>
      <c r="ARG121" s="25"/>
      <c r="ARH121" s="25"/>
      <c r="ARI121" s="25"/>
      <c r="ARJ121" s="25"/>
      <c r="ARK121" s="25"/>
      <c r="ARL121" s="25"/>
      <c r="ARM121" s="25"/>
      <c r="ARN121" s="25"/>
      <c r="ARO121" s="25"/>
      <c r="ARP121" s="25"/>
      <c r="ARQ121" s="25"/>
      <c r="ARR121" s="25"/>
      <c r="ARS121" s="25"/>
      <c r="ART121" s="25"/>
      <c r="ARU121" s="25"/>
      <c r="ARV121" s="25"/>
      <c r="ARW121" s="25"/>
      <c r="ARX121" s="25"/>
      <c r="ARY121" s="25"/>
      <c r="ARZ121" s="25"/>
      <c r="ASA121" s="25"/>
      <c r="ASB121" s="25"/>
      <c r="ASC121" s="25"/>
      <c r="ASD121" s="25"/>
      <c r="ASE121" s="25"/>
      <c r="ASF121" s="25"/>
      <c r="ASG121" s="25"/>
      <c r="ASH121" s="25"/>
      <c r="ASI121" s="25"/>
      <c r="ASJ121" s="25"/>
      <c r="ASK121" s="25"/>
      <c r="ASL121" s="25"/>
      <c r="ASM121" s="25"/>
      <c r="ASN121" s="25"/>
      <c r="ASO121" s="25"/>
      <c r="ASP121" s="25"/>
      <c r="ASQ121" s="25"/>
      <c r="ASR121" s="25"/>
      <c r="ASS121" s="25"/>
      <c r="AST121" s="25"/>
      <c r="ASU121" s="25"/>
      <c r="ASV121" s="25"/>
      <c r="ASW121" s="25"/>
      <c r="ASX121" s="25"/>
      <c r="ASY121" s="25"/>
      <c r="ASZ121" s="25"/>
      <c r="ATA121" s="25"/>
      <c r="ATB121" s="25"/>
      <c r="ATC121" s="25"/>
      <c r="ATD121" s="25"/>
      <c r="ATE121" s="25"/>
      <c r="ATF121" s="25"/>
      <c r="ATG121" s="25"/>
      <c r="ATH121" s="25"/>
      <c r="ATI121" s="25"/>
      <c r="ATJ121" s="25"/>
      <c r="ATK121" s="25"/>
      <c r="ATL121" s="25"/>
      <c r="ATM121" s="25"/>
      <c r="ATN121" s="25"/>
      <c r="ATO121" s="25"/>
      <c r="ATP121" s="25"/>
      <c r="ATQ121" s="25"/>
      <c r="ATR121" s="25"/>
      <c r="ATS121" s="25"/>
      <c r="ATT121" s="25"/>
      <c r="ATU121" s="25"/>
      <c r="ATV121" s="25"/>
      <c r="ATW121" s="25"/>
      <c r="ATX121" s="25"/>
      <c r="ATY121" s="25"/>
      <c r="ATZ121" s="25"/>
      <c r="AUA121" s="25"/>
      <c r="AUB121" s="25"/>
      <c r="AUC121" s="25"/>
      <c r="AUD121" s="25"/>
      <c r="AUE121" s="25"/>
      <c r="AUF121" s="25"/>
      <c r="AUG121" s="25"/>
      <c r="AUH121" s="25"/>
      <c r="AUI121" s="25"/>
      <c r="AUJ121" s="25"/>
      <c r="AUK121" s="25"/>
      <c r="AUL121" s="25"/>
      <c r="AUM121" s="25"/>
      <c r="AUN121" s="25"/>
      <c r="AUO121" s="25"/>
      <c r="AUP121" s="25"/>
      <c r="AUQ121" s="25"/>
      <c r="AUR121" s="25"/>
      <c r="AUS121" s="25"/>
      <c r="AUT121" s="25"/>
      <c r="AUU121" s="25"/>
      <c r="AUV121" s="25"/>
      <c r="AUW121" s="25"/>
      <c r="AUX121" s="25"/>
      <c r="AUY121" s="25"/>
      <c r="AUZ121" s="25"/>
      <c r="AVA121" s="25"/>
      <c r="AVB121" s="25"/>
      <c r="AVC121" s="25"/>
      <c r="AVD121" s="25"/>
      <c r="AVE121" s="25"/>
      <c r="AVF121" s="25"/>
      <c r="AVG121" s="25"/>
      <c r="AVH121" s="25"/>
      <c r="AVI121" s="25"/>
      <c r="AVJ121" s="25"/>
      <c r="AVK121" s="25"/>
      <c r="AVL121" s="25"/>
      <c r="AVM121" s="25"/>
      <c r="AVN121" s="25"/>
      <c r="AVO121" s="25"/>
      <c r="AVP121" s="25"/>
      <c r="AVQ121" s="25"/>
      <c r="AVR121" s="25"/>
      <c r="AVS121" s="25"/>
      <c r="AVT121" s="25"/>
      <c r="AVU121" s="25"/>
      <c r="AVV121" s="25"/>
      <c r="AVW121" s="25"/>
      <c r="AVX121" s="25"/>
      <c r="AVY121" s="25"/>
      <c r="AVZ121" s="25"/>
      <c r="AWA121" s="25"/>
      <c r="AWB121" s="25"/>
      <c r="AWC121" s="25"/>
      <c r="AWD121" s="25"/>
      <c r="AWE121" s="25"/>
      <c r="AWF121" s="25"/>
      <c r="AWG121" s="25"/>
      <c r="AWH121" s="25"/>
      <c r="AWI121" s="25"/>
      <c r="AWJ121" s="25"/>
      <c r="AWK121" s="25"/>
      <c r="AWL121" s="25"/>
      <c r="AWM121" s="25"/>
      <c r="AWN121" s="25"/>
      <c r="AWO121" s="25"/>
      <c r="AWP121" s="25"/>
      <c r="AWQ121" s="25"/>
      <c r="AWR121" s="25"/>
      <c r="AWS121" s="25"/>
      <c r="AWT121" s="25"/>
      <c r="AWU121" s="25"/>
      <c r="AWV121" s="25"/>
      <c r="AWW121" s="25"/>
      <c r="AWX121" s="25"/>
      <c r="AWY121" s="25"/>
      <c r="AWZ121" s="25"/>
      <c r="AXA121" s="25"/>
      <c r="AXB121" s="25"/>
      <c r="AXC121" s="25"/>
      <c r="AXD121" s="25"/>
      <c r="AXE121" s="25"/>
      <c r="AXF121" s="25"/>
      <c r="AXG121" s="25"/>
      <c r="AXH121" s="25"/>
      <c r="AXI121" s="25"/>
      <c r="AXJ121" s="25"/>
      <c r="AXK121" s="25"/>
      <c r="AXL121" s="25"/>
      <c r="AXM121" s="25"/>
      <c r="AXN121" s="25"/>
      <c r="AXO121" s="25"/>
      <c r="AXP121" s="25"/>
      <c r="AXQ121" s="25"/>
      <c r="AXR121" s="25"/>
      <c r="AXS121" s="25"/>
      <c r="AXT121" s="25"/>
      <c r="AXU121" s="25"/>
      <c r="AXV121" s="25"/>
      <c r="AXW121" s="25"/>
      <c r="AXX121" s="25"/>
      <c r="AXY121" s="25"/>
      <c r="AXZ121" s="25"/>
      <c r="AYA121" s="25"/>
      <c r="AYB121" s="25"/>
      <c r="AYC121" s="25"/>
      <c r="AYD121" s="25"/>
      <c r="AYE121" s="25"/>
      <c r="AYF121" s="25"/>
      <c r="AYG121" s="25"/>
      <c r="AYH121" s="25"/>
      <c r="AYI121" s="25"/>
      <c r="AYJ121" s="25"/>
      <c r="AYK121" s="25"/>
      <c r="AYL121" s="25"/>
      <c r="AYM121" s="25"/>
      <c r="AYN121" s="25"/>
      <c r="AYO121" s="25"/>
      <c r="AYP121" s="25"/>
      <c r="AYQ121" s="25"/>
      <c r="AYR121" s="25"/>
      <c r="AYS121" s="25"/>
      <c r="AYT121" s="25"/>
      <c r="AYU121" s="25"/>
      <c r="AYV121" s="25"/>
      <c r="AYW121" s="25"/>
      <c r="AYX121" s="25"/>
      <c r="AYY121" s="25"/>
      <c r="AYZ121" s="25"/>
      <c r="AZA121" s="25"/>
      <c r="AZB121" s="25"/>
      <c r="AZC121" s="25"/>
      <c r="AZD121" s="25"/>
      <c r="AZE121" s="25"/>
      <c r="AZF121" s="25"/>
      <c r="AZG121" s="25"/>
      <c r="AZH121" s="25"/>
      <c r="AZI121" s="25"/>
      <c r="AZJ121" s="25"/>
      <c r="AZK121" s="25"/>
      <c r="AZL121" s="25"/>
      <c r="AZM121" s="25"/>
      <c r="AZN121" s="25"/>
      <c r="AZO121" s="25"/>
      <c r="AZP121" s="25"/>
      <c r="AZQ121" s="25"/>
      <c r="AZR121" s="25"/>
      <c r="AZS121" s="25"/>
      <c r="AZT121" s="25"/>
      <c r="AZU121" s="25"/>
      <c r="AZV121" s="25"/>
      <c r="AZW121" s="25"/>
      <c r="AZX121" s="25"/>
      <c r="AZY121" s="25"/>
      <c r="AZZ121" s="25"/>
      <c r="BAA121" s="25"/>
      <c r="BAB121" s="25"/>
      <c r="BAC121" s="25"/>
      <c r="BAD121" s="25"/>
      <c r="BAE121" s="25"/>
      <c r="BAF121" s="25"/>
      <c r="BAG121" s="25"/>
      <c r="BAH121" s="25"/>
      <c r="BAI121" s="25"/>
      <c r="BAJ121" s="25"/>
      <c r="BAK121" s="25"/>
      <c r="BAL121" s="25"/>
      <c r="BAM121" s="25"/>
      <c r="BAN121" s="25"/>
      <c r="BAO121" s="25"/>
      <c r="BAP121" s="25"/>
      <c r="BAQ121" s="25"/>
      <c r="BAR121" s="25"/>
      <c r="BAS121" s="25"/>
      <c r="BAT121" s="25"/>
      <c r="BAU121" s="25"/>
      <c r="BAV121" s="25"/>
      <c r="BAW121" s="25"/>
      <c r="BAX121" s="25"/>
      <c r="BAY121" s="25"/>
      <c r="BAZ121" s="25"/>
      <c r="BBA121" s="25"/>
      <c r="BBB121" s="25"/>
      <c r="BBC121" s="25"/>
      <c r="BBD121" s="25"/>
      <c r="BBE121" s="25"/>
      <c r="BBF121" s="25"/>
      <c r="BBG121" s="25"/>
      <c r="BBH121" s="25"/>
      <c r="BBI121" s="25"/>
      <c r="BBJ121" s="25"/>
      <c r="BBK121" s="25"/>
      <c r="BBL121" s="25"/>
      <c r="BBM121" s="25"/>
      <c r="BBN121" s="25"/>
      <c r="BBO121" s="25"/>
      <c r="BBP121" s="25"/>
      <c r="BBQ121" s="25"/>
      <c r="BBR121" s="25"/>
      <c r="BBS121" s="25"/>
      <c r="BBT121" s="25"/>
      <c r="BBU121" s="25"/>
      <c r="BBV121" s="25"/>
      <c r="BBW121" s="25"/>
      <c r="BBX121" s="25"/>
      <c r="BBY121" s="25"/>
      <c r="BBZ121" s="25"/>
      <c r="BCA121" s="25"/>
      <c r="BCB121" s="25"/>
      <c r="BCC121" s="25"/>
      <c r="BCD121" s="25"/>
      <c r="BCE121" s="25"/>
      <c r="BCF121" s="25"/>
      <c r="BCG121" s="25"/>
      <c r="BCH121" s="25"/>
      <c r="BCI121" s="25"/>
      <c r="BCJ121" s="25"/>
      <c r="BCK121" s="25"/>
      <c r="BCL121" s="25"/>
      <c r="BCM121" s="25"/>
      <c r="BCN121" s="25"/>
      <c r="BCO121" s="25"/>
      <c r="BCP121" s="25"/>
      <c r="BCQ121" s="25"/>
      <c r="BCR121" s="25"/>
      <c r="BCS121" s="25"/>
      <c r="BCT121" s="25"/>
      <c r="BCU121" s="25"/>
      <c r="BCV121" s="25"/>
      <c r="BCW121" s="25"/>
      <c r="BCX121" s="25"/>
      <c r="BCY121" s="25"/>
      <c r="BCZ121" s="25"/>
      <c r="BDA121" s="25"/>
      <c r="BDB121" s="25"/>
      <c r="BDC121" s="25"/>
      <c r="BDD121" s="25"/>
      <c r="BDE121" s="25"/>
      <c r="BDF121" s="25"/>
      <c r="BDG121" s="25"/>
      <c r="BDH121" s="25"/>
      <c r="BDI121" s="25"/>
      <c r="BDJ121" s="25"/>
      <c r="BDK121" s="25"/>
      <c r="BDL121" s="25"/>
      <c r="BDM121" s="25"/>
      <c r="BDN121" s="25"/>
      <c r="BDO121" s="25"/>
      <c r="BDP121" s="25"/>
      <c r="BDQ121" s="25"/>
      <c r="BDR121" s="25"/>
      <c r="BDS121" s="25"/>
      <c r="BDT121" s="25"/>
      <c r="BDU121" s="25"/>
      <c r="BDV121" s="25"/>
      <c r="BDW121" s="25"/>
      <c r="BDX121" s="25"/>
      <c r="BDY121" s="25"/>
      <c r="BDZ121" s="25"/>
      <c r="BEA121" s="25"/>
      <c r="BEB121" s="25"/>
      <c r="BEC121" s="25"/>
      <c r="BED121" s="25"/>
      <c r="BEE121" s="25"/>
      <c r="BEF121" s="25"/>
      <c r="BEG121" s="25"/>
      <c r="BEH121" s="25"/>
      <c r="BEI121" s="25"/>
      <c r="BEJ121" s="25"/>
      <c r="BEK121" s="25"/>
      <c r="BEL121" s="25"/>
      <c r="BEM121" s="25"/>
      <c r="BEN121" s="25"/>
      <c r="BEO121" s="25"/>
      <c r="BEP121" s="25"/>
      <c r="BEQ121" s="25"/>
      <c r="BER121" s="25"/>
      <c r="BES121" s="25"/>
      <c r="BET121" s="25"/>
      <c r="BEU121" s="25"/>
      <c r="BEV121" s="25"/>
      <c r="BEW121" s="25"/>
      <c r="BEX121" s="25"/>
      <c r="BEY121" s="25"/>
      <c r="BEZ121" s="25"/>
      <c r="BFA121" s="25"/>
      <c r="BFB121" s="25"/>
      <c r="BFC121" s="25"/>
      <c r="BFD121" s="25"/>
      <c r="BFE121" s="25"/>
      <c r="BFF121" s="25"/>
      <c r="BFG121" s="25"/>
      <c r="BFH121" s="25"/>
      <c r="BFI121" s="25"/>
      <c r="BFJ121" s="25"/>
      <c r="BFK121" s="25"/>
      <c r="BFL121" s="25"/>
      <c r="BFM121" s="25"/>
      <c r="BFN121" s="25"/>
      <c r="BFO121" s="25"/>
      <c r="BFP121" s="25"/>
      <c r="BFQ121" s="25"/>
      <c r="BFR121" s="25"/>
      <c r="BFS121" s="25"/>
      <c r="BFT121" s="25"/>
      <c r="BFU121" s="25"/>
      <c r="BFV121" s="25"/>
      <c r="BFW121" s="25"/>
      <c r="BFX121" s="25"/>
      <c r="BFY121" s="25"/>
      <c r="BFZ121" s="25"/>
      <c r="BGA121" s="25"/>
      <c r="BGB121" s="25"/>
      <c r="BGC121" s="25"/>
      <c r="BGD121" s="25"/>
      <c r="BGE121" s="25"/>
      <c r="BGF121" s="25"/>
      <c r="BGG121" s="25"/>
      <c r="BGH121" s="25"/>
      <c r="BGI121" s="25"/>
      <c r="BGJ121" s="25"/>
      <c r="BGK121" s="25"/>
      <c r="BGL121" s="25"/>
      <c r="BGM121" s="25"/>
      <c r="BGN121" s="25"/>
      <c r="BGO121" s="25"/>
      <c r="BGP121" s="25"/>
      <c r="BGQ121" s="25"/>
      <c r="BGR121" s="25"/>
      <c r="BGS121" s="25"/>
      <c r="BGT121" s="25"/>
      <c r="BGU121" s="25"/>
      <c r="BGV121" s="25"/>
      <c r="BGW121" s="25"/>
      <c r="BGX121" s="25"/>
      <c r="BGY121" s="25"/>
      <c r="BGZ121" s="25"/>
      <c r="BHA121" s="25"/>
      <c r="BHB121" s="25"/>
      <c r="BHC121" s="25"/>
      <c r="BHD121" s="25"/>
      <c r="BHE121" s="25"/>
      <c r="BHF121" s="25"/>
      <c r="BHG121" s="25"/>
      <c r="BHH121" s="25"/>
      <c r="BHI121" s="25"/>
      <c r="BHJ121" s="25"/>
      <c r="BHK121" s="25"/>
      <c r="BHL121" s="25"/>
      <c r="BHM121" s="25"/>
      <c r="BHN121" s="25"/>
      <c r="BHO121" s="25"/>
      <c r="BHP121" s="25"/>
      <c r="BHQ121" s="25"/>
      <c r="BHR121" s="25"/>
      <c r="BHS121" s="25"/>
      <c r="BHT121" s="25"/>
      <c r="BHU121" s="25"/>
      <c r="BHV121" s="25"/>
      <c r="BHW121" s="25"/>
      <c r="BHX121" s="25"/>
      <c r="BHY121" s="25"/>
      <c r="BHZ121" s="25"/>
      <c r="BIA121" s="25"/>
      <c r="BIB121" s="25"/>
      <c r="BIC121" s="25"/>
      <c r="BID121" s="25"/>
      <c r="BIE121" s="25"/>
      <c r="BIF121" s="25"/>
      <c r="BIG121" s="25"/>
      <c r="BIH121" s="25"/>
      <c r="BII121" s="25"/>
      <c r="BIJ121" s="25"/>
      <c r="BIK121" s="25"/>
      <c r="BIL121" s="25"/>
      <c r="BIM121" s="25"/>
      <c r="BIN121" s="25"/>
      <c r="BIO121" s="25"/>
      <c r="BIP121" s="25"/>
      <c r="BIQ121" s="25"/>
      <c r="BIR121" s="25"/>
      <c r="BIS121" s="25"/>
      <c r="BIT121" s="25"/>
      <c r="BIU121" s="25"/>
      <c r="BIV121" s="25"/>
      <c r="BIW121" s="25"/>
      <c r="BIX121" s="25"/>
      <c r="BIY121" s="25"/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  <c r="BLV121" s="25"/>
    </row>
    <row r="122" spans="1:1686" s="17" customFormat="1" ht="20.100000000000001" customHeight="1" thickBot="1">
      <c r="A122" s="146"/>
      <c r="B122" s="147"/>
      <c r="C122" s="115"/>
      <c r="D122" s="96"/>
      <c r="E122" s="96"/>
      <c r="F122" s="61">
        <v>2025</v>
      </c>
      <c r="G122" s="62">
        <f t="shared" si="47"/>
        <v>358.6</v>
      </c>
      <c r="H122" s="62">
        <v>0</v>
      </c>
      <c r="I122" s="62">
        <v>0</v>
      </c>
      <c r="J122" s="62">
        <v>0</v>
      </c>
      <c r="K122" s="62">
        <v>358.6</v>
      </c>
      <c r="L122" s="6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  <c r="BLV122" s="25"/>
    </row>
    <row r="123" spans="1:1686" ht="21.75" customHeight="1">
      <c r="A123" s="97" t="s">
        <v>23</v>
      </c>
      <c r="B123" s="98"/>
      <c r="C123" s="115"/>
      <c r="D123" s="88">
        <v>2019</v>
      </c>
      <c r="E123" s="88">
        <v>2025</v>
      </c>
      <c r="F123" s="67">
        <v>2019</v>
      </c>
      <c r="G123" s="51">
        <f t="shared" ref="G123:G150" si="48">SUM(H123:L123)</f>
        <v>1260</v>
      </c>
      <c r="H123" s="51">
        <v>0</v>
      </c>
      <c r="I123" s="51">
        <v>0</v>
      </c>
      <c r="J123" s="51">
        <v>0</v>
      </c>
      <c r="K123" s="51">
        <v>1260</v>
      </c>
      <c r="L123" s="51">
        <v>0</v>
      </c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  <c r="BLV123" s="25"/>
    </row>
    <row r="124" spans="1:1686" ht="23.1" customHeight="1">
      <c r="A124" s="92"/>
      <c r="B124" s="93"/>
      <c r="C124" s="115"/>
      <c r="D124" s="84"/>
      <c r="E124" s="84"/>
      <c r="F124" s="29">
        <v>2020</v>
      </c>
      <c r="G124" s="22">
        <f>SUM(H124:L124)</f>
        <v>919</v>
      </c>
      <c r="H124" s="22">
        <v>0</v>
      </c>
      <c r="I124" s="22">
        <v>0</v>
      </c>
      <c r="J124" s="22">
        <v>0</v>
      </c>
      <c r="K124" s="22">
        <v>919</v>
      </c>
      <c r="L124" s="22">
        <v>0</v>
      </c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  <c r="BLV124" s="25"/>
    </row>
    <row r="125" spans="1:1686" ht="22.35" customHeight="1">
      <c r="A125" s="92"/>
      <c r="B125" s="93"/>
      <c r="C125" s="115"/>
      <c r="D125" s="84"/>
      <c r="E125" s="84"/>
      <c r="F125" s="29">
        <v>2021</v>
      </c>
      <c r="G125" s="22">
        <f t="shared" si="48"/>
        <v>1004.7</v>
      </c>
      <c r="H125" s="22">
        <v>0</v>
      </c>
      <c r="I125" s="22">
        <v>0</v>
      </c>
      <c r="J125" s="22">
        <v>0</v>
      </c>
      <c r="K125" s="22">
        <v>1004.7</v>
      </c>
      <c r="L125" s="22">
        <v>0</v>
      </c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  <c r="BLV125" s="25"/>
    </row>
    <row r="126" spans="1:1686" s="17" customFormat="1" ht="22.35" customHeight="1">
      <c r="A126" s="92"/>
      <c r="B126" s="93"/>
      <c r="C126" s="115"/>
      <c r="D126" s="84"/>
      <c r="E126" s="84"/>
      <c r="F126" s="69">
        <v>2022</v>
      </c>
      <c r="G126" s="22">
        <f t="shared" si="48"/>
        <v>1024.9000000000001</v>
      </c>
      <c r="H126" s="22">
        <v>0</v>
      </c>
      <c r="I126" s="22">
        <v>0</v>
      </c>
      <c r="J126" s="22">
        <v>0</v>
      </c>
      <c r="K126" s="22">
        <v>1024.9000000000001</v>
      </c>
      <c r="L126" s="22">
        <v>0</v>
      </c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/>
      <c r="NQ126" s="25"/>
      <c r="NR126" s="25"/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/>
      <c r="PV126" s="25"/>
      <c r="PW126" s="25"/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  <c r="TS126" s="25"/>
      <c r="TT126" s="25"/>
      <c r="TU126" s="25"/>
      <c r="TV126" s="25"/>
      <c r="TW126" s="25"/>
      <c r="TX126" s="25"/>
      <c r="TY126" s="25"/>
      <c r="TZ126" s="25"/>
      <c r="UA126" s="25"/>
      <c r="UB126" s="25"/>
      <c r="UC126" s="25"/>
      <c r="UD126" s="25"/>
      <c r="UE126" s="25"/>
      <c r="UF126" s="25"/>
      <c r="UG126" s="25"/>
      <c r="UH126" s="25"/>
      <c r="UI126" s="25"/>
      <c r="UJ126" s="25"/>
      <c r="UK126" s="25"/>
      <c r="UL126" s="25"/>
      <c r="UM126" s="25"/>
      <c r="UN126" s="25"/>
      <c r="UO126" s="25"/>
      <c r="UP126" s="25"/>
      <c r="UQ126" s="25"/>
      <c r="UR126" s="25"/>
      <c r="US126" s="25"/>
      <c r="UT126" s="25"/>
      <c r="UU126" s="25"/>
      <c r="UV126" s="25"/>
      <c r="UW126" s="25"/>
      <c r="UX126" s="25"/>
      <c r="UY126" s="25"/>
      <c r="UZ126" s="25"/>
      <c r="VA126" s="25"/>
      <c r="VB126" s="25"/>
      <c r="VC126" s="25"/>
      <c r="VD126" s="25"/>
      <c r="VE126" s="25"/>
      <c r="VF126" s="25"/>
      <c r="VG126" s="25"/>
      <c r="VH126" s="25"/>
      <c r="VI126" s="25"/>
      <c r="VJ126" s="25"/>
      <c r="VK126" s="25"/>
      <c r="VL126" s="25"/>
      <c r="VM126" s="25"/>
      <c r="VN126" s="25"/>
      <c r="VO126" s="25"/>
      <c r="VP126" s="25"/>
      <c r="VQ126" s="25"/>
      <c r="VR126" s="25"/>
      <c r="VS126" s="25"/>
      <c r="VT126" s="25"/>
      <c r="VU126" s="25"/>
      <c r="VV126" s="25"/>
      <c r="VW126" s="25"/>
      <c r="VX126" s="25"/>
      <c r="VY126" s="25"/>
      <c r="VZ126" s="25"/>
      <c r="WA126" s="25"/>
      <c r="WB126" s="25"/>
      <c r="WC126" s="25"/>
      <c r="WD126" s="25"/>
      <c r="WE126" s="25"/>
      <c r="WF126" s="25"/>
      <c r="WG126" s="25"/>
      <c r="WH126" s="25"/>
      <c r="WI126" s="25"/>
      <c r="WJ126" s="25"/>
      <c r="WK126" s="25"/>
      <c r="WL126" s="25"/>
      <c r="WM126" s="25"/>
      <c r="WN126" s="25"/>
      <c r="WO126" s="25"/>
      <c r="WP126" s="25"/>
      <c r="WQ126" s="25"/>
      <c r="WR126" s="25"/>
      <c r="WS126" s="25"/>
      <c r="WT126" s="25"/>
      <c r="WU126" s="25"/>
      <c r="WV126" s="25"/>
      <c r="WW126" s="25"/>
      <c r="WX126" s="25"/>
      <c r="WY126" s="25"/>
      <c r="WZ126" s="25"/>
      <c r="XA126" s="25"/>
      <c r="XB126" s="25"/>
      <c r="XC126" s="25"/>
      <c r="XD126" s="25"/>
      <c r="XE126" s="25"/>
      <c r="XF126" s="25"/>
      <c r="XG126" s="25"/>
      <c r="XH126" s="25"/>
      <c r="XI126" s="25"/>
      <c r="XJ126" s="25"/>
      <c r="XK126" s="25"/>
      <c r="XL126" s="25"/>
      <c r="XM126" s="25"/>
      <c r="XN126" s="25"/>
      <c r="XO126" s="25"/>
      <c r="XP126" s="25"/>
      <c r="XQ126" s="25"/>
      <c r="XR126" s="25"/>
      <c r="XS126" s="25"/>
      <c r="XT126" s="25"/>
      <c r="XU126" s="25"/>
      <c r="XV126" s="25"/>
      <c r="XW126" s="25"/>
      <c r="XX126" s="25"/>
      <c r="XY126" s="25"/>
      <c r="XZ126" s="25"/>
      <c r="YA126" s="25"/>
      <c r="YB126" s="25"/>
      <c r="YC126" s="25"/>
      <c r="YD126" s="25"/>
      <c r="YE126" s="25"/>
      <c r="YF126" s="25"/>
      <c r="YG126" s="25"/>
      <c r="YH126" s="25"/>
      <c r="YI126" s="25"/>
      <c r="YJ126" s="25"/>
      <c r="YK126" s="25"/>
      <c r="YL126" s="25"/>
      <c r="YM126" s="25"/>
      <c r="YN126" s="25"/>
      <c r="YO126" s="25"/>
      <c r="YP126" s="25"/>
      <c r="YQ126" s="25"/>
      <c r="YR126" s="25"/>
      <c r="YS126" s="25"/>
      <c r="YT126" s="25"/>
      <c r="YU126" s="25"/>
      <c r="YV126" s="25"/>
      <c r="YW126" s="25"/>
      <c r="YX126" s="25"/>
      <c r="YY126" s="25"/>
      <c r="YZ126" s="25"/>
      <c r="ZA126" s="25"/>
      <c r="ZB126" s="25"/>
      <c r="ZC126" s="25"/>
      <c r="ZD126" s="25"/>
      <c r="ZE126" s="25"/>
      <c r="ZF126" s="25"/>
      <c r="ZG126" s="25"/>
      <c r="ZH126" s="25"/>
      <c r="ZI126" s="25"/>
      <c r="ZJ126" s="25"/>
      <c r="ZK126" s="25"/>
      <c r="ZL126" s="25"/>
      <c r="ZM126" s="25"/>
      <c r="ZN126" s="25"/>
      <c r="ZO126" s="25"/>
      <c r="ZP126" s="25"/>
      <c r="ZQ126" s="25"/>
      <c r="ZR126" s="25"/>
      <c r="ZS126" s="25"/>
      <c r="ZT126" s="25"/>
      <c r="ZU126" s="25"/>
      <c r="ZV126" s="25"/>
      <c r="ZW126" s="25"/>
      <c r="ZX126" s="25"/>
      <c r="ZY126" s="25"/>
      <c r="ZZ126" s="25"/>
      <c r="AAA126" s="25"/>
      <c r="AAB126" s="25"/>
      <c r="AAC126" s="25"/>
      <c r="AAD126" s="25"/>
      <c r="AAE126" s="25"/>
      <c r="AAF126" s="25"/>
      <c r="AAG126" s="25"/>
      <c r="AAH126" s="25"/>
      <c r="AAI126" s="25"/>
      <c r="AAJ126" s="25"/>
      <c r="AAK126" s="25"/>
      <c r="AAL126" s="25"/>
      <c r="AAM126" s="25"/>
      <c r="AAN126" s="25"/>
      <c r="AAO126" s="25"/>
      <c r="AAP126" s="25"/>
      <c r="AAQ126" s="25"/>
      <c r="AAR126" s="25"/>
      <c r="AAS126" s="25"/>
      <c r="AAT126" s="25"/>
      <c r="AAU126" s="25"/>
      <c r="AAV126" s="25"/>
      <c r="AAW126" s="25"/>
      <c r="AAX126" s="25"/>
      <c r="AAY126" s="25"/>
      <c r="AAZ126" s="25"/>
      <c r="ABA126" s="25"/>
      <c r="ABB126" s="25"/>
      <c r="ABC126" s="25"/>
      <c r="ABD126" s="25"/>
      <c r="ABE126" s="25"/>
      <c r="ABF126" s="25"/>
      <c r="ABG126" s="25"/>
      <c r="ABH126" s="25"/>
      <c r="ABI126" s="25"/>
      <c r="ABJ126" s="25"/>
      <c r="ABK126" s="25"/>
      <c r="ABL126" s="25"/>
      <c r="ABM126" s="25"/>
      <c r="ABN126" s="25"/>
      <c r="ABO126" s="25"/>
      <c r="ABP126" s="25"/>
      <c r="ABQ126" s="25"/>
      <c r="ABR126" s="25"/>
      <c r="ABS126" s="25"/>
      <c r="ABT126" s="25"/>
      <c r="ABU126" s="25"/>
      <c r="ABV126" s="25"/>
      <c r="ABW126" s="25"/>
      <c r="ABX126" s="25"/>
      <c r="ABY126" s="25"/>
      <c r="ABZ126" s="25"/>
      <c r="ACA126" s="25"/>
      <c r="ACB126" s="25"/>
      <c r="ACC126" s="25"/>
      <c r="ACD126" s="25"/>
      <c r="ACE126" s="25"/>
      <c r="ACF126" s="25"/>
      <c r="ACG126" s="25"/>
      <c r="ACH126" s="25"/>
      <c r="ACI126" s="25"/>
      <c r="ACJ126" s="25"/>
      <c r="ACK126" s="25"/>
      <c r="ACL126" s="25"/>
      <c r="ACM126" s="25"/>
      <c r="ACN126" s="25"/>
      <c r="ACO126" s="25"/>
      <c r="ACP126" s="25"/>
      <c r="ACQ126" s="25"/>
      <c r="ACR126" s="25"/>
      <c r="ACS126" s="25"/>
      <c r="ACT126" s="25"/>
      <c r="ACU126" s="25"/>
      <c r="ACV126" s="25"/>
      <c r="ACW126" s="25"/>
      <c r="ACX126" s="25"/>
      <c r="ACY126" s="25"/>
      <c r="ACZ126" s="25"/>
      <c r="ADA126" s="25"/>
      <c r="ADB126" s="25"/>
      <c r="ADC126" s="25"/>
      <c r="ADD126" s="25"/>
      <c r="ADE126" s="25"/>
      <c r="ADF126" s="25"/>
      <c r="ADG126" s="25"/>
      <c r="ADH126" s="25"/>
      <c r="ADI126" s="25"/>
      <c r="ADJ126" s="25"/>
      <c r="ADK126" s="25"/>
      <c r="ADL126" s="25"/>
      <c r="ADM126" s="25"/>
      <c r="ADN126" s="25"/>
      <c r="ADO126" s="25"/>
      <c r="ADP126" s="25"/>
      <c r="ADQ126" s="25"/>
      <c r="ADR126" s="25"/>
      <c r="ADS126" s="25"/>
      <c r="ADT126" s="25"/>
      <c r="ADU126" s="25"/>
      <c r="ADV126" s="25"/>
      <c r="ADW126" s="25"/>
      <c r="ADX126" s="25"/>
      <c r="ADY126" s="25"/>
      <c r="ADZ126" s="25"/>
      <c r="AEA126" s="25"/>
      <c r="AEB126" s="25"/>
      <c r="AEC126" s="25"/>
      <c r="AED126" s="25"/>
      <c r="AEE126" s="25"/>
      <c r="AEF126" s="25"/>
      <c r="AEG126" s="25"/>
      <c r="AEH126" s="25"/>
      <c r="AEI126" s="25"/>
      <c r="AEJ126" s="25"/>
      <c r="AEK126" s="25"/>
      <c r="AEL126" s="25"/>
      <c r="AEM126" s="25"/>
      <c r="AEN126" s="25"/>
      <c r="AEO126" s="25"/>
      <c r="AEP126" s="25"/>
      <c r="AEQ126" s="25"/>
      <c r="AER126" s="25"/>
      <c r="AES126" s="25"/>
      <c r="AET126" s="25"/>
      <c r="AEU126" s="25"/>
      <c r="AEV126" s="25"/>
      <c r="AEW126" s="25"/>
      <c r="AEX126" s="25"/>
      <c r="AEY126" s="25"/>
      <c r="AEZ126" s="25"/>
      <c r="AFA126" s="25"/>
      <c r="AFB126" s="25"/>
      <c r="AFC126" s="25"/>
      <c r="AFD126" s="25"/>
      <c r="AFE126" s="25"/>
      <c r="AFF126" s="25"/>
      <c r="AFG126" s="25"/>
      <c r="AFH126" s="25"/>
      <c r="AFI126" s="25"/>
      <c r="AFJ126" s="25"/>
      <c r="AFK126" s="25"/>
      <c r="AFL126" s="25"/>
      <c r="AFM126" s="25"/>
      <c r="AFN126" s="25"/>
      <c r="AFO126" s="25"/>
      <c r="AFP126" s="25"/>
      <c r="AFQ126" s="25"/>
      <c r="AFR126" s="25"/>
      <c r="AFS126" s="25"/>
      <c r="AFT126" s="25"/>
      <c r="AFU126" s="25"/>
      <c r="AFV126" s="25"/>
      <c r="AFW126" s="25"/>
      <c r="AFX126" s="25"/>
      <c r="AFY126" s="25"/>
      <c r="AFZ126" s="25"/>
      <c r="AGA126" s="25"/>
      <c r="AGB126" s="25"/>
      <c r="AGC126" s="25"/>
      <c r="AGD126" s="25"/>
      <c r="AGE126" s="25"/>
      <c r="AGF126" s="25"/>
      <c r="AGG126" s="25"/>
      <c r="AGH126" s="25"/>
      <c r="AGI126" s="25"/>
      <c r="AGJ126" s="25"/>
      <c r="AGK126" s="25"/>
      <c r="AGL126" s="25"/>
      <c r="AGM126" s="25"/>
      <c r="AGN126" s="25"/>
      <c r="AGO126" s="25"/>
      <c r="AGP126" s="25"/>
      <c r="AGQ126" s="25"/>
      <c r="AGR126" s="25"/>
      <c r="AGS126" s="25"/>
      <c r="AGT126" s="25"/>
      <c r="AGU126" s="25"/>
      <c r="AGV126" s="25"/>
      <c r="AGW126" s="25"/>
      <c r="AGX126" s="25"/>
      <c r="AGY126" s="25"/>
      <c r="AGZ126" s="25"/>
      <c r="AHA126" s="25"/>
      <c r="AHB126" s="25"/>
      <c r="AHC126" s="25"/>
      <c r="AHD126" s="25"/>
      <c r="AHE126" s="25"/>
      <c r="AHF126" s="25"/>
      <c r="AHG126" s="25"/>
      <c r="AHH126" s="25"/>
      <c r="AHI126" s="25"/>
      <c r="AHJ126" s="25"/>
      <c r="AHK126" s="25"/>
      <c r="AHL126" s="25"/>
      <c r="AHM126" s="25"/>
      <c r="AHN126" s="25"/>
      <c r="AHO126" s="25"/>
      <c r="AHP126" s="25"/>
      <c r="AHQ126" s="25"/>
      <c r="AHR126" s="25"/>
      <c r="AHS126" s="25"/>
      <c r="AHT126" s="25"/>
      <c r="AHU126" s="25"/>
      <c r="AHV126" s="25"/>
      <c r="AHW126" s="25"/>
      <c r="AHX126" s="25"/>
      <c r="AHY126" s="25"/>
      <c r="AHZ126" s="25"/>
      <c r="AIA126" s="25"/>
      <c r="AIB126" s="25"/>
      <c r="AIC126" s="25"/>
      <c r="AID126" s="25"/>
      <c r="AIE126" s="25"/>
      <c r="AIF126" s="25"/>
      <c r="AIG126" s="25"/>
      <c r="AIH126" s="25"/>
      <c r="AII126" s="25"/>
      <c r="AIJ126" s="25"/>
      <c r="AIK126" s="25"/>
      <c r="AIL126" s="25"/>
      <c r="AIM126" s="25"/>
      <c r="AIN126" s="25"/>
      <c r="AIO126" s="25"/>
      <c r="AIP126" s="25"/>
      <c r="AIQ126" s="25"/>
      <c r="AIR126" s="25"/>
      <c r="AIS126" s="25"/>
      <c r="AIT126" s="25"/>
      <c r="AIU126" s="25"/>
      <c r="AIV126" s="25"/>
      <c r="AIW126" s="25"/>
      <c r="AIX126" s="25"/>
      <c r="AIY126" s="25"/>
      <c r="AIZ126" s="25"/>
      <c r="AJA126" s="25"/>
      <c r="AJB126" s="25"/>
      <c r="AJC126" s="25"/>
      <c r="AJD126" s="25"/>
      <c r="AJE126" s="25"/>
      <c r="AJF126" s="25"/>
      <c r="AJG126" s="25"/>
      <c r="AJH126" s="25"/>
      <c r="AJI126" s="25"/>
      <c r="AJJ126" s="25"/>
      <c r="AJK126" s="25"/>
      <c r="AJL126" s="25"/>
      <c r="AJM126" s="25"/>
      <c r="AJN126" s="25"/>
      <c r="AJO126" s="25"/>
      <c r="AJP126" s="25"/>
      <c r="AJQ126" s="25"/>
      <c r="AJR126" s="25"/>
      <c r="AJS126" s="25"/>
      <c r="AJT126" s="25"/>
      <c r="AJU126" s="25"/>
      <c r="AJV126" s="25"/>
      <c r="AJW126" s="25"/>
      <c r="AJX126" s="25"/>
      <c r="AJY126" s="25"/>
      <c r="AJZ126" s="25"/>
      <c r="AKA126" s="25"/>
      <c r="AKB126" s="25"/>
      <c r="AKC126" s="25"/>
      <c r="AKD126" s="25"/>
      <c r="AKE126" s="25"/>
      <c r="AKF126" s="25"/>
      <c r="AKG126" s="25"/>
      <c r="AKH126" s="25"/>
      <c r="AKI126" s="25"/>
      <c r="AKJ126" s="25"/>
      <c r="AKK126" s="25"/>
      <c r="AKL126" s="25"/>
      <c r="AKM126" s="25"/>
      <c r="AKN126" s="25"/>
      <c r="AKO126" s="25"/>
      <c r="AKP126" s="25"/>
      <c r="AKQ126" s="25"/>
      <c r="AKR126" s="25"/>
      <c r="AKS126" s="25"/>
      <c r="AKT126" s="25"/>
      <c r="AKU126" s="25"/>
      <c r="AKV126" s="25"/>
      <c r="AKW126" s="25"/>
      <c r="AKX126" s="25"/>
      <c r="AKY126" s="25"/>
      <c r="AKZ126" s="25"/>
      <c r="ALA126" s="25"/>
      <c r="ALB126" s="25"/>
      <c r="ALC126" s="25"/>
      <c r="ALD126" s="25"/>
      <c r="ALE126" s="25"/>
      <c r="ALF126" s="25"/>
      <c r="ALG126" s="25"/>
      <c r="ALH126" s="25"/>
      <c r="ALI126" s="25"/>
      <c r="ALJ126" s="25"/>
      <c r="ALK126" s="25"/>
      <c r="ALL126" s="25"/>
      <c r="ALM126" s="25"/>
      <c r="ALN126" s="25"/>
      <c r="ALO126" s="25"/>
      <c r="ALP126" s="25"/>
      <c r="ALQ126" s="25"/>
      <c r="ALR126" s="25"/>
      <c r="ALS126" s="25"/>
      <c r="ALT126" s="25"/>
      <c r="ALU126" s="25"/>
      <c r="ALV126" s="25"/>
      <c r="ALW126" s="25"/>
      <c r="ALX126" s="25"/>
      <c r="ALY126" s="25"/>
      <c r="ALZ126" s="25"/>
      <c r="AMA126" s="25"/>
      <c r="AMB126" s="25"/>
      <c r="AMC126" s="25"/>
      <c r="AMD126" s="25"/>
      <c r="AME126" s="25"/>
      <c r="AMF126" s="25"/>
      <c r="AMG126" s="25"/>
      <c r="AMH126" s="25"/>
      <c r="AMI126" s="25"/>
      <c r="AMJ126" s="25"/>
      <c r="AMK126" s="25"/>
      <c r="AML126" s="25"/>
      <c r="AMM126" s="25"/>
      <c r="AMN126" s="25"/>
      <c r="AMO126" s="25"/>
      <c r="AMP126" s="25"/>
      <c r="AMQ126" s="25"/>
      <c r="AMR126" s="25"/>
      <c r="AMS126" s="25"/>
      <c r="AMT126" s="25"/>
      <c r="AMU126" s="25"/>
      <c r="AMV126" s="25"/>
      <c r="AMW126" s="25"/>
      <c r="AMX126" s="25"/>
      <c r="AMY126" s="25"/>
      <c r="AMZ126" s="25"/>
      <c r="ANA126" s="25"/>
      <c r="ANB126" s="25"/>
      <c r="ANC126" s="25"/>
      <c r="AND126" s="25"/>
      <c r="ANE126" s="25"/>
      <c r="ANF126" s="25"/>
      <c r="ANG126" s="25"/>
      <c r="ANH126" s="25"/>
      <c r="ANI126" s="25"/>
      <c r="ANJ126" s="25"/>
      <c r="ANK126" s="25"/>
      <c r="ANL126" s="25"/>
      <c r="ANM126" s="25"/>
      <c r="ANN126" s="25"/>
      <c r="ANO126" s="25"/>
      <c r="ANP126" s="25"/>
      <c r="ANQ126" s="25"/>
      <c r="ANR126" s="25"/>
      <c r="ANS126" s="25"/>
      <c r="ANT126" s="25"/>
      <c r="ANU126" s="25"/>
      <c r="ANV126" s="25"/>
      <c r="ANW126" s="25"/>
      <c r="ANX126" s="25"/>
      <c r="ANY126" s="25"/>
      <c r="ANZ126" s="25"/>
      <c r="AOA126" s="25"/>
      <c r="AOB126" s="25"/>
      <c r="AOC126" s="25"/>
      <c r="AOD126" s="25"/>
      <c r="AOE126" s="25"/>
      <c r="AOF126" s="25"/>
      <c r="AOG126" s="25"/>
      <c r="AOH126" s="25"/>
      <c r="AOI126" s="25"/>
      <c r="AOJ126" s="25"/>
      <c r="AOK126" s="25"/>
      <c r="AOL126" s="25"/>
      <c r="AOM126" s="25"/>
      <c r="AON126" s="25"/>
      <c r="AOO126" s="25"/>
      <c r="AOP126" s="25"/>
      <c r="AOQ126" s="25"/>
      <c r="AOR126" s="25"/>
      <c r="AOS126" s="25"/>
      <c r="AOT126" s="25"/>
      <c r="AOU126" s="25"/>
      <c r="AOV126" s="25"/>
      <c r="AOW126" s="25"/>
      <c r="AOX126" s="25"/>
      <c r="AOY126" s="25"/>
      <c r="AOZ126" s="25"/>
      <c r="APA126" s="25"/>
      <c r="APB126" s="25"/>
      <c r="APC126" s="25"/>
      <c r="APD126" s="25"/>
      <c r="APE126" s="25"/>
      <c r="APF126" s="25"/>
      <c r="APG126" s="25"/>
      <c r="APH126" s="25"/>
      <c r="API126" s="25"/>
      <c r="APJ126" s="25"/>
      <c r="APK126" s="25"/>
      <c r="APL126" s="25"/>
      <c r="APM126" s="25"/>
      <c r="APN126" s="25"/>
      <c r="APO126" s="25"/>
      <c r="APP126" s="25"/>
      <c r="APQ126" s="25"/>
      <c r="APR126" s="25"/>
      <c r="APS126" s="25"/>
      <c r="APT126" s="25"/>
      <c r="APU126" s="25"/>
      <c r="APV126" s="25"/>
      <c r="APW126" s="25"/>
      <c r="APX126" s="25"/>
      <c r="APY126" s="25"/>
      <c r="APZ126" s="25"/>
      <c r="AQA126" s="25"/>
      <c r="AQB126" s="25"/>
      <c r="AQC126" s="25"/>
      <c r="AQD126" s="25"/>
      <c r="AQE126" s="25"/>
      <c r="AQF126" s="25"/>
      <c r="AQG126" s="25"/>
      <c r="AQH126" s="25"/>
      <c r="AQI126" s="25"/>
      <c r="AQJ126" s="25"/>
      <c r="AQK126" s="25"/>
      <c r="AQL126" s="25"/>
      <c r="AQM126" s="25"/>
      <c r="AQN126" s="25"/>
      <c r="AQO126" s="25"/>
      <c r="AQP126" s="25"/>
      <c r="AQQ126" s="25"/>
      <c r="AQR126" s="25"/>
      <c r="AQS126" s="25"/>
      <c r="AQT126" s="25"/>
      <c r="AQU126" s="25"/>
      <c r="AQV126" s="25"/>
      <c r="AQW126" s="25"/>
      <c r="AQX126" s="25"/>
      <c r="AQY126" s="25"/>
      <c r="AQZ126" s="25"/>
      <c r="ARA126" s="25"/>
      <c r="ARB126" s="25"/>
      <c r="ARC126" s="25"/>
      <c r="ARD126" s="25"/>
      <c r="ARE126" s="25"/>
      <c r="ARF126" s="25"/>
      <c r="ARG126" s="25"/>
      <c r="ARH126" s="25"/>
      <c r="ARI126" s="25"/>
      <c r="ARJ126" s="25"/>
      <c r="ARK126" s="25"/>
      <c r="ARL126" s="25"/>
      <c r="ARM126" s="25"/>
      <c r="ARN126" s="25"/>
      <c r="ARO126" s="25"/>
      <c r="ARP126" s="25"/>
      <c r="ARQ126" s="25"/>
      <c r="ARR126" s="25"/>
      <c r="ARS126" s="25"/>
      <c r="ART126" s="25"/>
      <c r="ARU126" s="25"/>
      <c r="ARV126" s="25"/>
      <c r="ARW126" s="25"/>
      <c r="ARX126" s="25"/>
      <c r="ARY126" s="25"/>
      <c r="ARZ126" s="25"/>
      <c r="ASA126" s="25"/>
      <c r="ASB126" s="25"/>
      <c r="ASC126" s="25"/>
      <c r="ASD126" s="25"/>
      <c r="ASE126" s="25"/>
      <c r="ASF126" s="25"/>
      <c r="ASG126" s="25"/>
      <c r="ASH126" s="25"/>
      <c r="ASI126" s="25"/>
      <c r="ASJ126" s="25"/>
      <c r="ASK126" s="25"/>
      <c r="ASL126" s="25"/>
      <c r="ASM126" s="25"/>
      <c r="ASN126" s="25"/>
      <c r="ASO126" s="25"/>
      <c r="ASP126" s="25"/>
      <c r="ASQ126" s="25"/>
      <c r="ASR126" s="25"/>
      <c r="ASS126" s="25"/>
      <c r="AST126" s="25"/>
      <c r="ASU126" s="25"/>
      <c r="ASV126" s="25"/>
      <c r="ASW126" s="25"/>
      <c r="ASX126" s="25"/>
      <c r="ASY126" s="25"/>
      <c r="ASZ126" s="25"/>
      <c r="ATA126" s="25"/>
      <c r="ATB126" s="25"/>
      <c r="ATC126" s="25"/>
      <c r="ATD126" s="25"/>
      <c r="ATE126" s="25"/>
      <c r="ATF126" s="25"/>
      <c r="ATG126" s="25"/>
      <c r="ATH126" s="25"/>
      <c r="ATI126" s="25"/>
      <c r="ATJ126" s="25"/>
      <c r="ATK126" s="25"/>
      <c r="ATL126" s="25"/>
      <c r="ATM126" s="25"/>
      <c r="ATN126" s="25"/>
      <c r="ATO126" s="25"/>
      <c r="ATP126" s="25"/>
      <c r="ATQ126" s="25"/>
      <c r="ATR126" s="25"/>
      <c r="ATS126" s="25"/>
      <c r="ATT126" s="25"/>
      <c r="ATU126" s="25"/>
      <c r="ATV126" s="25"/>
      <c r="ATW126" s="25"/>
      <c r="ATX126" s="25"/>
      <c r="ATY126" s="25"/>
      <c r="ATZ126" s="25"/>
      <c r="AUA126" s="25"/>
      <c r="AUB126" s="25"/>
      <c r="AUC126" s="25"/>
      <c r="AUD126" s="25"/>
      <c r="AUE126" s="25"/>
      <c r="AUF126" s="25"/>
      <c r="AUG126" s="25"/>
      <c r="AUH126" s="25"/>
      <c r="AUI126" s="25"/>
      <c r="AUJ126" s="25"/>
      <c r="AUK126" s="25"/>
      <c r="AUL126" s="25"/>
      <c r="AUM126" s="25"/>
      <c r="AUN126" s="25"/>
      <c r="AUO126" s="25"/>
      <c r="AUP126" s="25"/>
      <c r="AUQ126" s="25"/>
      <c r="AUR126" s="25"/>
      <c r="AUS126" s="25"/>
      <c r="AUT126" s="25"/>
      <c r="AUU126" s="25"/>
      <c r="AUV126" s="25"/>
      <c r="AUW126" s="25"/>
      <c r="AUX126" s="25"/>
      <c r="AUY126" s="25"/>
      <c r="AUZ126" s="25"/>
      <c r="AVA126" s="25"/>
      <c r="AVB126" s="25"/>
      <c r="AVC126" s="25"/>
      <c r="AVD126" s="25"/>
      <c r="AVE126" s="25"/>
      <c r="AVF126" s="25"/>
      <c r="AVG126" s="25"/>
      <c r="AVH126" s="25"/>
      <c r="AVI126" s="25"/>
      <c r="AVJ126" s="25"/>
      <c r="AVK126" s="25"/>
      <c r="AVL126" s="25"/>
      <c r="AVM126" s="25"/>
      <c r="AVN126" s="25"/>
      <c r="AVO126" s="25"/>
      <c r="AVP126" s="25"/>
      <c r="AVQ126" s="25"/>
      <c r="AVR126" s="25"/>
      <c r="AVS126" s="25"/>
      <c r="AVT126" s="25"/>
      <c r="AVU126" s="25"/>
      <c r="AVV126" s="25"/>
      <c r="AVW126" s="25"/>
      <c r="AVX126" s="25"/>
      <c r="AVY126" s="25"/>
      <c r="AVZ126" s="25"/>
      <c r="AWA126" s="25"/>
      <c r="AWB126" s="25"/>
      <c r="AWC126" s="25"/>
      <c r="AWD126" s="25"/>
      <c r="AWE126" s="25"/>
      <c r="AWF126" s="25"/>
      <c r="AWG126" s="25"/>
      <c r="AWH126" s="25"/>
      <c r="AWI126" s="25"/>
      <c r="AWJ126" s="25"/>
      <c r="AWK126" s="25"/>
      <c r="AWL126" s="25"/>
      <c r="AWM126" s="25"/>
      <c r="AWN126" s="25"/>
      <c r="AWO126" s="25"/>
      <c r="AWP126" s="25"/>
      <c r="AWQ126" s="25"/>
      <c r="AWR126" s="25"/>
      <c r="AWS126" s="25"/>
      <c r="AWT126" s="25"/>
      <c r="AWU126" s="25"/>
      <c r="AWV126" s="25"/>
      <c r="AWW126" s="25"/>
      <c r="AWX126" s="25"/>
      <c r="AWY126" s="25"/>
      <c r="AWZ126" s="25"/>
      <c r="AXA126" s="25"/>
      <c r="AXB126" s="25"/>
      <c r="AXC126" s="25"/>
      <c r="AXD126" s="25"/>
      <c r="AXE126" s="25"/>
      <c r="AXF126" s="25"/>
      <c r="AXG126" s="25"/>
      <c r="AXH126" s="25"/>
      <c r="AXI126" s="25"/>
      <c r="AXJ126" s="25"/>
      <c r="AXK126" s="25"/>
      <c r="AXL126" s="25"/>
      <c r="AXM126" s="25"/>
      <c r="AXN126" s="25"/>
      <c r="AXO126" s="25"/>
      <c r="AXP126" s="25"/>
      <c r="AXQ126" s="25"/>
      <c r="AXR126" s="25"/>
      <c r="AXS126" s="25"/>
      <c r="AXT126" s="25"/>
      <c r="AXU126" s="25"/>
      <c r="AXV126" s="25"/>
      <c r="AXW126" s="25"/>
      <c r="AXX126" s="25"/>
      <c r="AXY126" s="25"/>
      <c r="AXZ126" s="25"/>
      <c r="AYA126" s="25"/>
      <c r="AYB126" s="25"/>
      <c r="AYC126" s="25"/>
      <c r="AYD126" s="25"/>
      <c r="AYE126" s="25"/>
      <c r="AYF126" s="25"/>
      <c r="AYG126" s="25"/>
      <c r="AYH126" s="25"/>
      <c r="AYI126" s="25"/>
      <c r="AYJ126" s="25"/>
      <c r="AYK126" s="25"/>
      <c r="AYL126" s="25"/>
      <c r="AYM126" s="25"/>
      <c r="AYN126" s="25"/>
      <c r="AYO126" s="25"/>
      <c r="AYP126" s="25"/>
      <c r="AYQ126" s="25"/>
      <c r="AYR126" s="25"/>
      <c r="AYS126" s="25"/>
      <c r="AYT126" s="25"/>
      <c r="AYU126" s="25"/>
      <c r="AYV126" s="25"/>
      <c r="AYW126" s="25"/>
      <c r="AYX126" s="25"/>
      <c r="AYY126" s="25"/>
      <c r="AYZ126" s="25"/>
      <c r="AZA126" s="25"/>
      <c r="AZB126" s="25"/>
      <c r="AZC126" s="25"/>
      <c r="AZD126" s="25"/>
      <c r="AZE126" s="25"/>
      <c r="AZF126" s="25"/>
      <c r="AZG126" s="25"/>
      <c r="AZH126" s="25"/>
      <c r="AZI126" s="25"/>
      <c r="AZJ126" s="25"/>
      <c r="AZK126" s="25"/>
      <c r="AZL126" s="25"/>
      <c r="AZM126" s="25"/>
      <c r="AZN126" s="25"/>
      <c r="AZO126" s="25"/>
      <c r="AZP126" s="25"/>
      <c r="AZQ126" s="25"/>
      <c r="AZR126" s="25"/>
      <c r="AZS126" s="25"/>
      <c r="AZT126" s="25"/>
      <c r="AZU126" s="25"/>
      <c r="AZV126" s="25"/>
      <c r="AZW126" s="25"/>
      <c r="AZX126" s="25"/>
      <c r="AZY126" s="25"/>
      <c r="AZZ126" s="25"/>
      <c r="BAA126" s="25"/>
      <c r="BAB126" s="25"/>
      <c r="BAC126" s="25"/>
      <c r="BAD126" s="25"/>
      <c r="BAE126" s="25"/>
      <c r="BAF126" s="25"/>
      <c r="BAG126" s="25"/>
      <c r="BAH126" s="25"/>
      <c r="BAI126" s="25"/>
      <c r="BAJ126" s="25"/>
      <c r="BAK126" s="25"/>
      <c r="BAL126" s="25"/>
      <c r="BAM126" s="25"/>
      <c r="BAN126" s="25"/>
      <c r="BAO126" s="25"/>
      <c r="BAP126" s="25"/>
      <c r="BAQ126" s="25"/>
      <c r="BAR126" s="25"/>
      <c r="BAS126" s="25"/>
      <c r="BAT126" s="25"/>
      <c r="BAU126" s="25"/>
      <c r="BAV126" s="25"/>
      <c r="BAW126" s="25"/>
      <c r="BAX126" s="25"/>
      <c r="BAY126" s="25"/>
      <c r="BAZ126" s="25"/>
      <c r="BBA126" s="25"/>
      <c r="BBB126" s="25"/>
      <c r="BBC126" s="25"/>
      <c r="BBD126" s="25"/>
      <c r="BBE126" s="25"/>
      <c r="BBF126" s="25"/>
      <c r="BBG126" s="25"/>
      <c r="BBH126" s="25"/>
      <c r="BBI126" s="25"/>
      <c r="BBJ126" s="25"/>
      <c r="BBK126" s="25"/>
      <c r="BBL126" s="25"/>
      <c r="BBM126" s="25"/>
      <c r="BBN126" s="25"/>
      <c r="BBO126" s="25"/>
      <c r="BBP126" s="25"/>
      <c r="BBQ126" s="25"/>
      <c r="BBR126" s="25"/>
      <c r="BBS126" s="25"/>
      <c r="BBT126" s="25"/>
      <c r="BBU126" s="25"/>
      <c r="BBV126" s="25"/>
      <c r="BBW126" s="25"/>
      <c r="BBX126" s="25"/>
      <c r="BBY126" s="25"/>
      <c r="BBZ126" s="25"/>
      <c r="BCA126" s="25"/>
      <c r="BCB126" s="25"/>
      <c r="BCC126" s="25"/>
      <c r="BCD126" s="25"/>
      <c r="BCE126" s="25"/>
      <c r="BCF126" s="25"/>
      <c r="BCG126" s="25"/>
      <c r="BCH126" s="25"/>
      <c r="BCI126" s="25"/>
      <c r="BCJ126" s="25"/>
      <c r="BCK126" s="25"/>
      <c r="BCL126" s="25"/>
      <c r="BCM126" s="25"/>
      <c r="BCN126" s="25"/>
      <c r="BCO126" s="25"/>
      <c r="BCP126" s="25"/>
      <c r="BCQ126" s="25"/>
      <c r="BCR126" s="25"/>
      <c r="BCS126" s="25"/>
      <c r="BCT126" s="25"/>
      <c r="BCU126" s="25"/>
      <c r="BCV126" s="25"/>
      <c r="BCW126" s="25"/>
      <c r="BCX126" s="25"/>
      <c r="BCY126" s="25"/>
      <c r="BCZ126" s="25"/>
      <c r="BDA126" s="25"/>
      <c r="BDB126" s="25"/>
      <c r="BDC126" s="25"/>
      <c r="BDD126" s="25"/>
      <c r="BDE126" s="25"/>
      <c r="BDF126" s="25"/>
      <c r="BDG126" s="25"/>
      <c r="BDH126" s="25"/>
      <c r="BDI126" s="25"/>
      <c r="BDJ126" s="25"/>
      <c r="BDK126" s="25"/>
      <c r="BDL126" s="25"/>
      <c r="BDM126" s="25"/>
      <c r="BDN126" s="25"/>
      <c r="BDO126" s="25"/>
      <c r="BDP126" s="25"/>
      <c r="BDQ126" s="25"/>
      <c r="BDR126" s="25"/>
      <c r="BDS126" s="25"/>
      <c r="BDT126" s="25"/>
      <c r="BDU126" s="25"/>
      <c r="BDV126" s="25"/>
      <c r="BDW126" s="25"/>
      <c r="BDX126" s="25"/>
      <c r="BDY126" s="25"/>
      <c r="BDZ126" s="25"/>
      <c r="BEA126" s="25"/>
      <c r="BEB126" s="25"/>
      <c r="BEC126" s="25"/>
      <c r="BED126" s="25"/>
      <c r="BEE126" s="25"/>
      <c r="BEF126" s="25"/>
      <c r="BEG126" s="25"/>
      <c r="BEH126" s="25"/>
      <c r="BEI126" s="25"/>
      <c r="BEJ126" s="25"/>
      <c r="BEK126" s="25"/>
      <c r="BEL126" s="25"/>
      <c r="BEM126" s="25"/>
      <c r="BEN126" s="25"/>
      <c r="BEO126" s="25"/>
      <c r="BEP126" s="25"/>
      <c r="BEQ126" s="25"/>
      <c r="BER126" s="25"/>
      <c r="BES126" s="25"/>
      <c r="BET126" s="25"/>
      <c r="BEU126" s="25"/>
      <c r="BEV126" s="25"/>
      <c r="BEW126" s="25"/>
      <c r="BEX126" s="25"/>
      <c r="BEY126" s="25"/>
      <c r="BEZ126" s="25"/>
      <c r="BFA126" s="25"/>
      <c r="BFB126" s="25"/>
      <c r="BFC126" s="25"/>
      <c r="BFD126" s="25"/>
      <c r="BFE126" s="25"/>
      <c r="BFF126" s="25"/>
      <c r="BFG126" s="25"/>
      <c r="BFH126" s="25"/>
      <c r="BFI126" s="25"/>
      <c r="BFJ126" s="25"/>
      <c r="BFK126" s="25"/>
      <c r="BFL126" s="25"/>
      <c r="BFM126" s="25"/>
      <c r="BFN126" s="25"/>
      <c r="BFO126" s="25"/>
      <c r="BFP126" s="25"/>
      <c r="BFQ126" s="25"/>
      <c r="BFR126" s="25"/>
      <c r="BFS126" s="25"/>
      <c r="BFT126" s="25"/>
      <c r="BFU126" s="25"/>
      <c r="BFV126" s="25"/>
      <c r="BFW126" s="25"/>
      <c r="BFX126" s="25"/>
      <c r="BFY126" s="25"/>
      <c r="BFZ126" s="25"/>
      <c r="BGA126" s="25"/>
      <c r="BGB126" s="25"/>
      <c r="BGC126" s="25"/>
      <c r="BGD126" s="25"/>
      <c r="BGE126" s="25"/>
      <c r="BGF126" s="25"/>
      <c r="BGG126" s="25"/>
      <c r="BGH126" s="25"/>
      <c r="BGI126" s="25"/>
      <c r="BGJ126" s="25"/>
      <c r="BGK126" s="25"/>
      <c r="BGL126" s="25"/>
      <c r="BGM126" s="25"/>
      <c r="BGN126" s="25"/>
      <c r="BGO126" s="25"/>
      <c r="BGP126" s="25"/>
      <c r="BGQ126" s="25"/>
      <c r="BGR126" s="25"/>
      <c r="BGS126" s="25"/>
      <c r="BGT126" s="25"/>
      <c r="BGU126" s="25"/>
      <c r="BGV126" s="25"/>
      <c r="BGW126" s="25"/>
      <c r="BGX126" s="25"/>
      <c r="BGY126" s="25"/>
      <c r="BGZ126" s="25"/>
      <c r="BHA126" s="25"/>
      <c r="BHB126" s="25"/>
      <c r="BHC126" s="25"/>
      <c r="BHD126" s="25"/>
      <c r="BHE126" s="25"/>
      <c r="BHF126" s="25"/>
      <c r="BHG126" s="25"/>
      <c r="BHH126" s="25"/>
      <c r="BHI126" s="25"/>
      <c r="BHJ126" s="25"/>
      <c r="BHK126" s="25"/>
      <c r="BHL126" s="25"/>
      <c r="BHM126" s="25"/>
      <c r="BHN126" s="25"/>
      <c r="BHO126" s="25"/>
      <c r="BHP126" s="25"/>
      <c r="BHQ126" s="25"/>
      <c r="BHR126" s="25"/>
      <c r="BHS126" s="25"/>
      <c r="BHT126" s="25"/>
      <c r="BHU126" s="25"/>
      <c r="BHV126" s="25"/>
      <c r="BHW126" s="25"/>
      <c r="BHX126" s="25"/>
      <c r="BHY126" s="25"/>
      <c r="BHZ126" s="25"/>
      <c r="BIA126" s="25"/>
      <c r="BIB126" s="25"/>
      <c r="BIC126" s="25"/>
      <c r="BID126" s="25"/>
      <c r="BIE126" s="25"/>
      <c r="BIF126" s="25"/>
      <c r="BIG126" s="25"/>
      <c r="BIH126" s="25"/>
      <c r="BII126" s="25"/>
      <c r="BIJ126" s="25"/>
      <c r="BIK126" s="25"/>
      <c r="BIL126" s="25"/>
      <c r="BIM126" s="25"/>
      <c r="BIN126" s="25"/>
      <c r="BIO126" s="25"/>
      <c r="BIP126" s="25"/>
      <c r="BIQ126" s="25"/>
      <c r="BIR126" s="25"/>
      <c r="BIS126" s="25"/>
      <c r="BIT126" s="25"/>
      <c r="BIU126" s="25"/>
      <c r="BIV126" s="25"/>
      <c r="BIW126" s="25"/>
      <c r="BIX126" s="25"/>
      <c r="BIY126" s="25"/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  <c r="BLV126" s="25"/>
    </row>
    <row r="127" spans="1:1686" s="17" customFormat="1" ht="22.35" customHeight="1">
      <c r="A127" s="92"/>
      <c r="B127" s="93"/>
      <c r="C127" s="115"/>
      <c r="D127" s="84"/>
      <c r="E127" s="84"/>
      <c r="F127" s="69">
        <v>2023</v>
      </c>
      <c r="G127" s="22">
        <f t="shared" si="48"/>
        <v>115.5</v>
      </c>
      <c r="H127" s="22">
        <v>0</v>
      </c>
      <c r="I127" s="22">
        <v>0</v>
      </c>
      <c r="J127" s="22">
        <v>0</v>
      </c>
      <c r="K127" s="22">
        <v>115.5</v>
      </c>
      <c r="L127" s="22">
        <v>0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  <c r="VC127" s="25"/>
      <c r="VD127" s="25"/>
      <c r="VE127" s="25"/>
      <c r="VF127" s="25"/>
      <c r="VG127" s="25"/>
      <c r="VH127" s="25"/>
      <c r="VI127" s="25"/>
      <c r="VJ127" s="25"/>
      <c r="VK127" s="25"/>
      <c r="VL127" s="25"/>
      <c r="VM127" s="25"/>
      <c r="VN127" s="25"/>
      <c r="VO127" s="25"/>
      <c r="VP127" s="25"/>
      <c r="VQ127" s="25"/>
      <c r="VR127" s="25"/>
      <c r="VS127" s="25"/>
      <c r="VT127" s="25"/>
      <c r="VU127" s="25"/>
      <c r="VV127" s="25"/>
      <c r="VW127" s="25"/>
      <c r="VX127" s="25"/>
      <c r="VY127" s="25"/>
      <c r="VZ127" s="25"/>
      <c r="WA127" s="25"/>
      <c r="WB127" s="25"/>
      <c r="WC127" s="25"/>
      <c r="WD127" s="25"/>
      <c r="WE127" s="25"/>
      <c r="WF127" s="25"/>
      <c r="WG127" s="25"/>
      <c r="WH127" s="25"/>
      <c r="WI127" s="25"/>
      <c r="WJ127" s="25"/>
      <c r="WK127" s="25"/>
      <c r="WL127" s="25"/>
      <c r="WM127" s="25"/>
      <c r="WN127" s="25"/>
      <c r="WO127" s="25"/>
      <c r="WP127" s="25"/>
      <c r="WQ127" s="25"/>
      <c r="WR127" s="25"/>
      <c r="WS127" s="25"/>
      <c r="WT127" s="25"/>
      <c r="WU127" s="25"/>
      <c r="WV127" s="25"/>
      <c r="WW127" s="25"/>
      <c r="WX127" s="25"/>
      <c r="WY127" s="25"/>
      <c r="WZ127" s="25"/>
      <c r="XA127" s="25"/>
      <c r="XB127" s="25"/>
      <c r="XC127" s="25"/>
      <c r="XD127" s="25"/>
      <c r="XE127" s="25"/>
      <c r="XF127" s="25"/>
      <c r="XG127" s="25"/>
      <c r="XH127" s="25"/>
      <c r="XI127" s="25"/>
      <c r="XJ127" s="25"/>
      <c r="XK127" s="25"/>
      <c r="XL127" s="25"/>
      <c r="XM127" s="25"/>
      <c r="XN127" s="25"/>
      <c r="XO127" s="25"/>
      <c r="XP127" s="25"/>
      <c r="XQ127" s="25"/>
      <c r="XR127" s="25"/>
      <c r="XS127" s="25"/>
      <c r="XT127" s="25"/>
      <c r="XU127" s="25"/>
      <c r="XV127" s="25"/>
      <c r="XW127" s="25"/>
      <c r="XX127" s="25"/>
      <c r="XY127" s="25"/>
      <c r="XZ127" s="25"/>
      <c r="YA127" s="25"/>
      <c r="YB127" s="25"/>
      <c r="YC127" s="25"/>
      <c r="YD127" s="25"/>
      <c r="YE127" s="25"/>
      <c r="YF127" s="25"/>
      <c r="YG127" s="25"/>
      <c r="YH127" s="25"/>
      <c r="YI127" s="25"/>
      <c r="YJ127" s="25"/>
      <c r="YK127" s="25"/>
      <c r="YL127" s="25"/>
      <c r="YM127" s="25"/>
      <c r="YN127" s="25"/>
      <c r="YO127" s="25"/>
      <c r="YP127" s="25"/>
      <c r="YQ127" s="25"/>
      <c r="YR127" s="25"/>
      <c r="YS127" s="25"/>
      <c r="YT127" s="25"/>
      <c r="YU127" s="25"/>
      <c r="YV127" s="25"/>
      <c r="YW127" s="25"/>
      <c r="YX127" s="25"/>
      <c r="YY127" s="25"/>
      <c r="YZ127" s="25"/>
      <c r="ZA127" s="25"/>
      <c r="ZB127" s="25"/>
      <c r="ZC127" s="25"/>
      <c r="ZD127" s="25"/>
      <c r="ZE127" s="25"/>
      <c r="ZF127" s="25"/>
      <c r="ZG127" s="25"/>
      <c r="ZH127" s="25"/>
      <c r="ZI127" s="25"/>
      <c r="ZJ127" s="25"/>
      <c r="ZK127" s="25"/>
      <c r="ZL127" s="25"/>
      <c r="ZM127" s="25"/>
      <c r="ZN127" s="25"/>
      <c r="ZO127" s="25"/>
      <c r="ZP127" s="25"/>
      <c r="ZQ127" s="25"/>
      <c r="ZR127" s="25"/>
      <c r="ZS127" s="25"/>
      <c r="ZT127" s="25"/>
      <c r="ZU127" s="25"/>
      <c r="ZV127" s="25"/>
      <c r="ZW127" s="25"/>
      <c r="ZX127" s="25"/>
      <c r="ZY127" s="25"/>
      <c r="ZZ127" s="25"/>
      <c r="AAA127" s="25"/>
      <c r="AAB127" s="25"/>
      <c r="AAC127" s="25"/>
      <c r="AAD127" s="25"/>
      <c r="AAE127" s="25"/>
      <c r="AAF127" s="25"/>
      <c r="AAG127" s="25"/>
      <c r="AAH127" s="25"/>
      <c r="AAI127" s="25"/>
      <c r="AAJ127" s="25"/>
      <c r="AAK127" s="25"/>
      <c r="AAL127" s="25"/>
      <c r="AAM127" s="25"/>
      <c r="AAN127" s="25"/>
      <c r="AAO127" s="25"/>
      <c r="AAP127" s="25"/>
      <c r="AAQ127" s="25"/>
      <c r="AAR127" s="25"/>
      <c r="AAS127" s="25"/>
      <c r="AAT127" s="25"/>
      <c r="AAU127" s="25"/>
      <c r="AAV127" s="25"/>
      <c r="AAW127" s="25"/>
      <c r="AAX127" s="25"/>
      <c r="AAY127" s="25"/>
      <c r="AAZ127" s="25"/>
      <c r="ABA127" s="25"/>
      <c r="ABB127" s="25"/>
      <c r="ABC127" s="25"/>
      <c r="ABD127" s="25"/>
      <c r="ABE127" s="25"/>
      <c r="ABF127" s="25"/>
      <c r="ABG127" s="25"/>
      <c r="ABH127" s="25"/>
      <c r="ABI127" s="25"/>
      <c r="ABJ127" s="25"/>
      <c r="ABK127" s="25"/>
      <c r="ABL127" s="25"/>
      <c r="ABM127" s="25"/>
      <c r="ABN127" s="25"/>
      <c r="ABO127" s="25"/>
      <c r="ABP127" s="25"/>
      <c r="ABQ127" s="25"/>
      <c r="ABR127" s="25"/>
      <c r="ABS127" s="25"/>
      <c r="ABT127" s="25"/>
      <c r="ABU127" s="25"/>
      <c r="ABV127" s="25"/>
      <c r="ABW127" s="25"/>
      <c r="ABX127" s="25"/>
      <c r="ABY127" s="25"/>
      <c r="ABZ127" s="25"/>
      <c r="ACA127" s="25"/>
      <c r="ACB127" s="25"/>
      <c r="ACC127" s="25"/>
      <c r="ACD127" s="25"/>
      <c r="ACE127" s="25"/>
      <c r="ACF127" s="25"/>
      <c r="ACG127" s="25"/>
      <c r="ACH127" s="25"/>
      <c r="ACI127" s="25"/>
      <c r="ACJ127" s="25"/>
      <c r="ACK127" s="25"/>
      <c r="ACL127" s="25"/>
      <c r="ACM127" s="25"/>
      <c r="ACN127" s="25"/>
      <c r="ACO127" s="25"/>
      <c r="ACP127" s="25"/>
      <c r="ACQ127" s="25"/>
      <c r="ACR127" s="25"/>
      <c r="ACS127" s="25"/>
      <c r="ACT127" s="25"/>
      <c r="ACU127" s="25"/>
      <c r="ACV127" s="25"/>
      <c r="ACW127" s="25"/>
      <c r="ACX127" s="25"/>
      <c r="ACY127" s="25"/>
      <c r="ACZ127" s="25"/>
      <c r="ADA127" s="25"/>
      <c r="ADB127" s="25"/>
      <c r="ADC127" s="25"/>
      <c r="ADD127" s="25"/>
      <c r="ADE127" s="25"/>
      <c r="ADF127" s="25"/>
      <c r="ADG127" s="25"/>
      <c r="ADH127" s="25"/>
      <c r="ADI127" s="25"/>
      <c r="ADJ127" s="25"/>
      <c r="ADK127" s="25"/>
      <c r="ADL127" s="25"/>
      <c r="ADM127" s="25"/>
      <c r="ADN127" s="25"/>
      <c r="ADO127" s="25"/>
      <c r="ADP127" s="25"/>
      <c r="ADQ127" s="25"/>
      <c r="ADR127" s="25"/>
      <c r="ADS127" s="25"/>
      <c r="ADT127" s="25"/>
      <c r="ADU127" s="25"/>
      <c r="ADV127" s="25"/>
      <c r="ADW127" s="25"/>
      <c r="ADX127" s="25"/>
      <c r="ADY127" s="25"/>
      <c r="ADZ127" s="25"/>
      <c r="AEA127" s="25"/>
      <c r="AEB127" s="25"/>
      <c r="AEC127" s="25"/>
      <c r="AED127" s="25"/>
      <c r="AEE127" s="25"/>
      <c r="AEF127" s="25"/>
      <c r="AEG127" s="25"/>
      <c r="AEH127" s="25"/>
      <c r="AEI127" s="25"/>
      <c r="AEJ127" s="25"/>
      <c r="AEK127" s="25"/>
      <c r="AEL127" s="25"/>
      <c r="AEM127" s="25"/>
      <c r="AEN127" s="25"/>
      <c r="AEO127" s="25"/>
      <c r="AEP127" s="25"/>
      <c r="AEQ127" s="25"/>
      <c r="AER127" s="25"/>
      <c r="AES127" s="25"/>
      <c r="AET127" s="25"/>
      <c r="AEU127" s="25"/>
      <c r="AEV127" s="25"/>
      <c r="AEW127" s="25"/>
      <c r="AEX127" s="25"/>
      <c r="AEY127" s="25"/>
      <c r="AEZ127" s="25"/>
      <c r="AFA127" s="25"/>
      <c r="AFB127" s="25"/>
      <c r="AFC127" s="25"/>
      <c r="AFD127" s="25"/>
      <c r="AFE127" s="25"/>
      <c r="AFF127" s="25"/>
      <c r="AFG127" s="25"/>
      <c r="AFH127" s="25"/>
      <c r="AFI127" s="25"/>
      <c r="AFJ127" s="25"/>
      <c r="AFK127" s="25"/>
      <c r="AFL127" s="25"/>
      <c r="AFM127" s="25"/>
      <c r="AFN127" s="25"/>
      <c r="AFO127" s="25"/>
      <c r="AFP127" s="25"/>
      <c r="AFQ127" s="25"/>
      <c r="AFR127" s="25"/>
      <c r="AFS127" s="25"/>
      <c r="AFT127" s="25"/>
      <c r="AFU127" s="25"/>
      <c r="AFV127" s="25"/>
      <c r="AFW127" s="25"/>
      <c r="AFX127" s="25"/>
      <c r="AFY127" s="25"/>
      <c r="AFZ127" s="25"/>
      <c r="AGA127" s="25"/>
      <c r="AGB127" s="25"/>
      <c r="AGC127" s="25"/>
      <c r="AGD127" s="25"/>
      <c r="AGE127" s="25"/>
      <c r="AGF127" s="25"/>
      <c r="AGG127" s="25"/>
      <c r="AGH127" s="25"/>
      <c r="AGI127" s="25"/>
      <c r="AGJ127" s="25"/>
      <c r="AGK127" s="25"/>
      <c r="AGL127" s="25"/>
      <c r="AGM127" s="25"/>
      <c r="AGN127" s="25"/>
      <c r="AGO127" s="25"/>
      <c r="AGP127" s="25"/>
      <c r="AGQ127" s="25"/>
      <c r="AGR127" s="25"/>
      <c r="AGS127" s="25"/>
      <c r="AGT127" s="25"/>
      <c r="AGU127" s="25"/>
      <c r="AGV127" s="25"/>
      <c r="AGW127" s="25"/>
      <c r="AGX127" s="25"/>
      <c r="AGY127" s="25"/>
      <c r="AGZ127" s="25"/>
      <c r="AHA127" s="25"/>
      <c r="AHB127" s="25"/>
      <c r="AHC127" s="25"/>
      <c r="AHD127" s="25"/>
      <c r="AHE127" s="25"/>
      <c r="AHF127" s="25"/>
      <c r="AHG127" s="25"/>
      <c r="AHH127" s="25"/>
      <c r="AHI127" s="25"/>
      <c r="AHJ127" s="25"/>
      <c r="AHK127" s="25"/>
      <c r="AHL127" s="25"/>
      <c r="AHM127" s="25"/>
      <c r="AHN127" s="25"/>
      <c r="AHO127" s="25"/>
      <c r="AHP127" s="25"/>
      <c r="AHQ127" s="25"/>
      <c r="AHR127" s="25"/>
      <c r="AHS127" s="25"/>
      <c r="AHT127" s="25"/>
      <c r="AHU127" s="25"/>
      <c r="AHV127" s="25"/>
      <c r="AHW127" s="25"/>
      <c r="AHX127" s="25"/>
      <c r="AHY127" s="25"/>
      <c r="AHZ127" s="25"/>
      <c r="AIA127" s="25"/>
      <c r="AIB127" s="25"/>
      <c r="AIC127" s="25"/>
      <c r="AID127" s="25"/>
      <c r="AIE127" s="25"/>
      <c r="AIF127" s="25"/>
      <c r="AIG127" s="25"/>
      <c r="AIH127" s="25"/>
      <c r="AII127" s="25"/>
      <c r="AIJ127" s="25"/>
      <c r="AIK127" s="25"/>
      <c r="AIL127" s="25"/>
      <c r="AIM127" s="25"/>
      <c r="AIN127" s="25"/>
      <c r="AIO127" s="25"/>
      <c r="AIP127" s="25"/>
      <c r="AIQ127" s="25"/>
      <c r="AIR127" s="25"/>
      <c r="AIS127" s="25"/>
      <c r="AIT127" s="25"/>
      <c r="AIU127" s="25"/>
      <c r="AIV127" s="25"/>
      <c r="AIW127" s="25"/>
      <c r="AIX127" s="25"/>
      <c r="AIY127" s="25"/>
      <c r="AIZ127" s="25"/>
      <c r="AJA127" s="25"/>
      <c r="AJB127" s="25"/>
      <c r="AJC127" s="25"/>
      <c r="AJD127" s="25"/>
      <c r="AJE127" s="25"/>
      <c r="AJF127" s="25"/>
      <c r="AJG127" s="25"/>
      <c r="AJH127" s="25"/>
      <c r="AJI127" s="25"/>
      <c r="AJJ127" s="25"/>
      <c r="AJK127" s="25"/>
      <c r="AJL127" s="25"/>
      <c r="AJM127" s="25"/>
      <c r="AJN127" s="25"/>
      <c r="AJO127" s="25"/>
      <c r="AJP127" s="25"/>
      <c r="AJQ127" s="25"/>
      <c r="AJR127" s="25"/>
      <c r="AJS127" s="25"/>
      <c r="AJT127" s="25"/>
      <c r="AJU127" s="25"/>
      <c r="AJV127" s="25"/>
      <c r="AJW127" s="25"/>
      <c r="AJX127" s="25"/>
      <c r="AJY127" s="25"/>
      <c r="AJZ127" s="25"/>
      <c r="AKA127" s="25"/>
      <c r="AKB127" s="25"/>
      <c r="AKC127" s="25"/>
      <c r="AKD127" s="25"/>
      <c r="AKE127" s="25"/>
      <c r="AKF127" s="25"/>
      <c r="AKG127" s="25"/>
      <c r="AKH127" s="25"/>
      <c r="AKI127" s="25"/>
      <c r="AKJ127" s="25"/>
      <c r="AKK127" s="25"/>
      <c r="AKL127" s="25"/>
      <c r="AKM127" s="25"/>
      <c r="AKN127" s="25"/>
      <c r="AKO127" s="25"/>
      <c r="AKP127" s="25"/>
      <c r="AKQ127" s="25"/>
      <c r="AKR127" s="25"/>
      <c r="AKS127" s="25"/>
      <c r="AKT127" s="25"/>
      <c r="AKU127" s="25"/>
      <c r="AKV127" s="25"/>
      <c r="AKW127" s="25"/>
      <c r="AKX127" s="25"/>
      <c r="AKY127" s="25"/>
      <c r="AKZ127" s="25"/>
      <c r="ALA127" s="25"/>
      <c r="ALB127" s="25"/>
      <c r="ALC127" s="25"/>
      <c r="ALD127" s="25"/>
      <c r="ALE127" s="25"/>
      <c r="ALF127" s="25"/>
      <c r="ALG127" s="25"/>
      <c r="ALH127" s="25"/>
      <c r="ALI127" s="25"/>
      <c r="ALJ127" s="25"/>
      <c r="ALK127" s="25"/>
      <c r="ALL127" s="25"/>
      <c r="ALM127" s="25"/>
      <c r="ALN127" s="25"/>
      <c r="ALO127" s="25"/>
      <c r="ALP127" s="25"/>
      <c r="ALQ127" s="25"/>
      <c r="ALR127" s="25"/>
      <c r="ALS127" s="25"/>
      <c r="ALT127" s="25"/>
      <c r="ALU127" s="25"/>
      <c r="ALV127" s="25"/>
      <c r="ALW127" s="25"/>
      <c r="ALX127" s="25"/>
      <c r="ALY127" s="25"/>
      <c r="ALZ127" s="25"/>
      <c r="AMA127" s="25"/>
      <c r="AMB127" s="25"/>
      <c r="AMC127" s="25"/>
      <c r="AMD127" s="25"/>
      <c r="AME127" s="25"/>
      <c r="AMF127" s="25"/>
      <c r="AMG127" s="25"/>
      <c r="AMH127" s="25"/>
      <c r="AMI127" s="25"/>
      <c r="AMJ127" s="25"/>
      <c r="AMK127" s="25"/>
      <c r="AML127" s="25"/>
      <c r="AMM127" s="25"/>
      <c r="AMN127" s="25"/>
      <c r="AMO127" s="25"/>
      <c r="AMP127" s="25"/>
      <c r="AMQ127" s="25"/>
      <c r="AMR127" s="25"/>
      <c r="AMS127" s="25"/>
      <c r="AMT127" s="25"/>
      <c r="AMU127" s="25"/>
      <c r="AMV127" s="25"/>
      <c r="AMW127" s="25"/>
      <c r="AMX127" s="25"/>
      <c r="AMY127" s="25"/>
      <c r="AMZ127" s="25"/>
      <c r="ANA127" s="25"/>
      <c r="ANB127" s="25"/>
      <c r="ANC127" s="25"/>
      <c r="AND127" s="25"/>
      <c r="ANE127" s="25"/>
      <c r="ANF127" s="25"/>
      <c r="ANG127" s="25"/>
      <c r="ANH127" s="25"/>
      <c r="ANI127" s="25"/>
      <c r="ANJ127" s="25"/>
      <c r="ANK127" s="25"/>
      <c r="ANL127" s="25"/>
      <c r="ANM127" s="25"/>
      <c r="ANN127" s="25"/>
      <c r="ANO127" s="25"/>
      <c r="ANP127" s="25"/>
      <c r="ANQ127" s="25"/>
      <c r="ANR127" s="25"/>
      <c r="ANS127" s="25"/>
      <c r="ANT127" s="25"/>
      <c r="ANU127" s="25"/>
      <c r="ANV127" s="25"/>
      <c r="ANW127" s="25"/>
      <c r="ANX127" s="25"/>
      <c r="ANY127" s="25"/>
      <c r="ANZ127" s="25"/>
      <c r="AOA127" s="25"/>
      <c r="AOB127" s="25"/>
      <c r="AOC127" s="25"/>
      <c r="AOD127" s="25"/>
      <c r="AOE127" s="25"/>
      <c r="AOF127" s="25"/>
      <c r="AOG127" s="25"/>
      <c r="AOH127" s="25"/>
      <c r="AOI127" s="25"/>
      <c r="AOJ127" s="25"/>
      <c r="AOK127" s="25"/>
      <c r="AOL127" s="25"/>
      <c r="AOM127" s="25"/>
      <c r="AON127" s="25"/>
      <c r="AOO127" s="25"/>
      <c r="AOP127" s="25"/>
      <c r="AOQ127" s="25"/>
      <c r="AOR127" s="25"/>
      <c r="AOS127" s="25"/>
      <c r="AOT127" s="25"/>
      <c r="AOU127" s="25"/>
      <c r="AOV127" s="25"/>
      <c r="AOW127" s="25"/>
      <c r="AOX127" s="25"/>
      <c r="AOY127" s="25"/>
      <c r="AOZ127" s="25"/>
      <c r="APA127" s="25"/>
      <c r="APB127" s="25"/>
      <c r="APC127" s="25"/>
      <c r="APD127" s="25"/>
      <c r="APE127" s="25"/>
      <c r="APF127" s="25"/>
      <c r="APG127" s="25"/>
      <c r="APH127" s="25"/>
      <c r="API127" s="25"/>
      <c r="APJ127" s="25"/>
      <c r="APK127" s="25"/>
      <c r="APL127" s="25"/>
      <c r="APM127" s="25"/>
      <c r="APN127" s="25"/>
      <c r="APO127" s="25"/>
      <c r="APP127" s="25"/>
      <c r="APQ127" s="25"/>
      <c r="APR127" s="25"/>
      <c r="APS127" s="25"/>
      <c r="APT127" s="25"/>
      <c r="APU127" s="25"/>
      <c r="APV127" s="25"/>
      <c r="APW127" s="25"/>
      <c r="APX127" s="25"/>
      <c r="APY127" s="25"/>
      <c r="APZ127" s="25"/>
      <c r="AQA127" s="25"/>
      <c r="AQB127" s="25"/>
      <c r="AQC127" s="25"/>
      <c r="AQD127" s="25"/>
      <c r="AQE127" s="25"/>
      <c r="AQF127" s="25"/>
      <c r="AQG127" s="25"/>
      <c r="AQH127" s="25"/>
      <c r="AQI127" s="25"/>
      <c r="AQJ127" s="25"/>
      <c r="AQK127" s="25"/>
      <c r="AQL127" s="25"/>
      <c r="AQM127" s="25"/>
      <c r="AQN127" s="25"/>
      <c r="AQO127" s="25"/>
      <c r="AQP127" s="25"/>
      <c r="AQQ127" s="25"/>
      <c r="AQR127" s="25"/>
      <c r="AQS127" s="25"/>
      <c r="AQT127" s="25"/>
      <c r="AQU127" s="25"/>
      <c r="AQV127" s="25"/>
      <c r="AQW127" s="25"/>
      <c r="AQX127" s="25"/>
      <c r="AQY127" s="25"/>
      <c r="AQZ127" s="25"/>
      <c r="ARA127" s="25"/>
      <c r="ARB127" s="25"/>
      <c r="ARC127" s="25"/>
      <c r="ARD127" s="25"/>
      <c r="ARE127" s="25"/>
      <c r="ARF127" s="25"/>
      <c r="ARG127" s="25"/>
      <c r="ARH127" s="25"/>
      <c r="ARI127" s="25"/>
      <c r="ARJ127" s="25"/>
      <c r="ARK127" s="25"/>
      <c r="ARL127" s="25"/>
      <c r="ARM127" s="25"/>
      <c r="ARN127" s="25"/>
      <c r="ARO127" s="25"/>
      <c r="ARP127" s="25"/>
      <c r="ARQ127" s="25"/>
      <c r="ARR127" s="25"/>
      <c r="ARS127" s="25"/>
      <c r="ART127" s="25"/>
      <c r="ARU127" s="25"/>
      <c r="ARV127" s="25"/>
      <c r="ARW127" s="25"/>
      <c r="ARX127" s="25"/>
      <c r="ARY127" s="25"/>
      <c r="ARZ127" s="25"/>
      <c r="ASA127" s="25"/>
      <c r="ASB127" s="25"/>
      <c r="ASC127" s="25"/>
      <c r="ASD127" s="25"/>
      <c r="ASE127" s="25"/>
      <c r="ASF127" s="25"/>
      <c r="ASG127" s="25"/>
      <c r="ASH127" s="25"/>
      <c r="ASI127" s="25"/>
      <c r="ASJ127" s="25"/>
      <c r="ASK127" s="25"/>
      <c r="ASL127" s="25"/>
      <c r="ASM127" s="25"/>
      <c r="ASN127" s="25"/>
      <c r="ASO127" s="25"/>
      <c r="ASP127" s="25"/>
      <c r="ASQ127" s="25"/>
      <c r="ASR127" s="25"/>
      <c r="ASS127" s="25"/>
      <c r="AST127" s="25"/>
      <c r="ASU127" s="25"/>
      <c r="ASV127" s="25"/>
      <c r="ASW127" s="25"/>
      <c r="ASX127" s="25"/>
      <c r="ASY127" s="25"/>
      <c r="ASZ127" s="25"/>
      <c r="ATA127" s="25"/>
      <c r="ATB127" s="25"/>
      <c r="ATC127" s="25"/>
      <c r="ATD127" s="25"/>
      <c r="ATE127" s="25"/>
      <c r="ATF127" s="25"/>
      <c r="ATG127" s="25"/>
      <c r="ATH127" s="25"/>
      <c r="ATI127" s="25"/>
      <c r="ATJ127" s="25"/>
      <c r="ATK127" s="25"/>
      <c r="ATL127" s="25"/>
      <c r="ATM127" s="25"/>
      <c r="ATN127" s="25"/>
      <c r="ATO127" s="25"/>
      <c r="ATP127" s="25"/>
      <c r="ATQ127" s="25"/>
      <c r="ATR127" s="25"/>
      <c r="ATS127" s="25"/>
      <c r="ATT127" s="25"/>
      <c r="ATU127" s="25"/>
      <c r="ATV127" s="25"/>
      <c r="ATW127" s="25"/>
      <c r="ATX127" s="25"/>
      <c r="ATY127" s="25"/>
      <c r="ATZ127" s="25"/>
      <c r="AUA127" s="25"/>
      <c r="AUB127" s="25"/>
      <c r="AUC127" s="25"/>
      <c r="AUD127" s="25"/>
      <c r="AUE127" s="25"/>
      <c r="AUF127" s="25"/>
      <c r="AUG127" s="25"/>
      <c r="AUH127" s="25"/>
      <c r="AUI127" s="25"/>
      <c r="AUJ127" s="25"/>
      <c r="AUK127" s="25"/>
      <c r="AUL127" s="25"/>
      <c r="AUM127" s="25"/>
      <c r="AUN127" s="25"/>
      <c r="AUO127" s="25"/>
      <c r="AUP127" s="25"/>
      <c r="AUQ127" s="25"/>
      <c r="AUR127" s="25"/>
      <c r="AUS127" s="25"/>
      <c r="AUT127" s="25"/>
      <c r="AUU127" s="25"/>
      <c r="AUV127" s="25"/>
      <c r="AUW127" s="25"/>
      <c r="AUX127" s="25"/>
      <c r="AUY127" s="25"/>
      <c r="AUZ127" s="25"/>
      <c r="AVA127" s="25"/>
      <c r="AVB127" s="25"/>
      <c r="AVC127" s="25"/>
      <c r="AVD127" s="25"/>
      <c r="AVE127" s="25"/>
      <c r="AVF127" s="25"/>
      <c r="AVG127" s="25"/>
      <c r="AVH127" s="25"/>
      <c r="AVI127" s="25"/>
      <c r="AVJ127" s="25"/>
      <c r="AVK127" s="25"/>
      <c r="AVL127" s="25"/>
      <c r="AVM127" s="25"/>
      <c r="AVN127" s="25"/>
      <c r="AVO127" s="25"/>
      <c r="AVP127" s="25"/>
      <c r="AVQ127" s="25"/>
      <c r="AVR127" s="25"/>
      <c r="AVS127" s="25"/>
      <c r="AVT127" s="25"/>
      <c r="AVU127" s="25"/>
      <c r="AVV127" s="25"/>
      <c r="AVW127" s="25"/>
      <c r="AVX127" s="25"/>
      <c r="AVY127" s="25"/>
      <c r="AVZ127" s="25"/>
      <c r="AWA127" s="25"/>
      <c r="AWB127" s="25"/>
      <c r="AWC127" s="25"/>
      <c r="AWD127" s="25"/>
      <c r="AWE127" s="25"/>
      <c r="AWF127" s="25"/>
      <c r="AWG127" s="25"/>
      <c r="AWH127" s="25"/>
      <c r="AWI127" s="25"/>
      <c r="AWJ127" s="25"/>
      <c r="AWK127" s="25"/>
      <c r="AWL127" s="25"/>
      <c r="AWM127" s="25"/>
      <c r="AWN127" s="25"/>
      <c r="AWO127" s="25"/>
      <c r="AWP127" s="25"/>
      <c r="AWQ127" s="25"/>
      <c r="AWR127" s="25"/>
      <c r="AWS127" s="25"/>
      <c r="AWT127" s="25"/>
      <c r="AWU127" s="25"/>
      <c r="AWV127" s="25"/>
      <c r="AWW127" s="25"/>
      <c r="AWX127" s="25"/>
      <c r="AWY127" s="25"/>
      <c r="AWZ127" s="25"/>
      <c r="AXA127" s="25"/>
      <c r="AXB127" s="25"/>
      <c r="AXC127" s="25"/>
      <c r="AXD127" s="25"/>
      <c r="AXE127" s="25"/>
      <c r="AXF127" s="25"/>
      <c r="AXG127" s="25"/>
      <c r="AXH127" s="25"/>
      <c r="AXI127" s="25"/>
      <c r="AXJ127" s="25"/>
      <c r="AXK127" s="25"/>
      <c r="AXL127" s="25"/>
      <c r="AXM127" s="25"/>
      <c r="AXN127" s="25"/>
      <c r="AXO127" s="25"/>
      <c r="AXP127" s="25"/>
      <c r="AXQ127" s="25"/>
      <c r="AXR127" s="25"/>
      <c r="AXS127" s="25"/>
      <c r="AXT127" s="25"/>
      <c r="AXU127" s="25"/>
      <c r="AXV127" s="25"/>
      <c r="AXW127" s="25"/>
      <c r="AXX127" s="25"/>
      <c r="AXY127" s="25"/>
      <c r="AXZ127" s="25"/>
      <c r="AYA127" s="25"/>
      <c r="AYB127" s="25"/>
      <c r="AYC127" s="25"/>
      <c r="AYD127" s="25"/>
      <c r="AYE127" s="25"/>
      <c r="AYF127" s="25"/>
      <c r="AYG127" s="25"/>
      <c r="AYH127" s="25"/>
      <c r="AYI127" s="25"/>
      <c r="AYJ127" s="25"/>
      <c r="AYK127" s="25"/>
      <c r="AYL127" s="25"/>
      <c r="AYM127" s="25"/>
      <c r="AYN127" s="25"/>
      <c r="AYO127" s="25"/>
      <c r="AYP127" s="25"/>
      <c r="AYQ127" s="25"/>
      <c r="AYR127" s="25"/>
      <c r="AYS127" s="25"/>
      <c r="AYT127" s="25"/>
      <c r="AYU127" s="25"/>
      <c r="AYV127" s="25"/>
      <c r="AYW127" s="25"/>
      <c r="AYX127" s="25"/>
      <c r="AYY127" s="25"/>
      <c r="AYZ127" s="25"/>
      <c r="AZA127" s="25"/>
      <c r="AZB127" s="25"/>
      <c r="AZC127" s="25"/>
      <c r="AZD127" s="25"/>
      <c r="AZE127" s="25"/>
      <c r="AZF127" s="25"/>
      <c r="AZG127" s="25"/>
      <c r="AZH127" s="25"/>
      <c r="AZI127" s="25"/>
      <c r="AZJ127" s="25"/>
      <c r="AZK127" s="25"/>
      <c r="AZL127" s="25"/>
      <c r="AZM127" s="25"/>
      <c r="AZN127" s="25"/>
      <c r="AZO127" s="25"/>
      <c r="AZP127" s="25"/>
      <c r="AZQ127" s="25"/>
      <c r="AZR127" s="25"/>
      <c r="AZS127" s="25"/>
      <c r="AZT127" s="25"/>
      <c r="AZU127" s="25"/>
      <c r="AZV127" s="25"/>
      <c r="AZW127" s="25"/>
      <c r="AZX127" s="25"/>
      <c r="AZY127" s="25"/>
      <c r="AZZ127" s="25"/>
      <c r="BAA127" s="25"/>
      <c r="BAB127" s="25"/>
      <c r="BAC127" s="25"/>
      <c r="BAD127" s="25"/>
      <c r="BAE127" s="25"/>
      <c r="BAF127" s="25"/>
      <c r="BAG127" s="25"/>
      <c r="BAH127" s="25"/>
      <c r="BAI127" s="25"/>
      <c r="BAJ127" s="25"/>
      <c r="BAK127" s="25"/>
      <c r="BAL127" s="25"/>
      <c r="BAM127" s="25"/>
      <c r="BAN127" s="25"/>
      <c r="BAO127" s="25"/>
      <c r="BAP127" s="25"/>
      <c r="BAQ127" s="25"/>
      <c r="BAR127" s="25"/>
      <c r="BAS127" s="25"/>
      <c r="BAT127" s="25"/>
      <c r="BAU127" s="25"/>
      <c r="BAV127" s="25"/>
      <c r="BAW127" s="25"/>
      <c r="BAX127" s="25"/>
      <c r="BAY127" s="25"/>
      <c r="BAZ127" s="25"/>
      <c r="BBA127" s="25"/>
      <c r="BBB127" s="25"/>
      <c r="BBC127" s="25"/>
      <c r="BBD127" s="25"/>
      <c r="BBE127" s="25"/>
      <c r="BBF127" s="25"/>
      <c r="BBG127" s="25"/>
      <c r="BBH127" s="25"/>
      <c r="BBI127" s="25"/>
      <c r="BBJ127" s="25"/>
      <c r="BBK127" s="25"/>
      <c r="BBL127" s="25"/>
      <c r="BBM127" s="25"/>
      <c r="BBN127" s="25"/>
      <c r="BBO127" s="25"/>
      <c r="BBP127" s="25"/>
      <c r="BBQ127" s="25"/>
      <c r="BBR127" s="25"/>
      <c r="BBS127" s="25"/>
      <c r="BBT127" s="25"/>
      <c r="BBU127" s="25"/>
      <c r="BBV127" s="25"/>
      <c r="BBW127" s="25"/>
      <c r="BBX127" s="25"/>
      <c r="BBY127" s="25"/>
      <c r="BBZ127" s="25"/>
      <c r="BCA127" s="25"/>
      <c r="BCB127" s="25"/>
      <c r="BCC127" s="25"/>
      <c r="BCD127" s="25"/>
      <c r="BCE127" s="25"/>
      <c r="BCF127" s="25"/>
      <c r="BCG127" s="25"/>
      <c r="BCH127" s="25"/>
      <c r="BCI127" s="25"/>
      <c r="BCJ127" s="25"/>
      <c r="BCK127" s="25"/>
      <c r="BCL127" s="25"/>
      <c r="BCM127" s="25"/>
      <c r="BCN127" s="25"/>
      <c r="BCO127" s="25"/>
      <c r="BCP127" s="25"/>
      <c r="BCQ127" s="25"/>
      <c r="BCR127" s="25"/>
      <c r="BCS127" s="25"/>
      <c r="BCT127" s="25"/>
      <c r="BCU127" s="25"/>
      <c r="BCV127" s="25"/>
      <c r="BCW127" s="25"/>
      <c r="BCX127" s="25"/>
      <c r="BCY127" s="25"/>
      <c r="BCZ127" s="25"/>
      <c r="BDA127" s="25"/>
      <c r="BDB127" s="25"/>
      <c r="BDC127" s="25"/>
      <c r="BDD127" s="25"/>
      <c r="BDE127" s="25"/>
      <c r="BDF127" s="25"/>
      <c r="BDG127" s="25"/>
      <c r="BDH127" s="25"/>
      <c r="BDI127" s="25"/>
      <c r="BDJ127" s="25"/>
      <c r="BDK127" s="25"/>
      <c r="BDL127" s="25"/>
      <c r="BDM127" s="25"/>
      <c r="BDN127" s="25"/>
      <c r="BDO127" s="25"/>
      <c r="BDP127" s="25"/>
      <c r="BDQ127" s="25"/>
      <c r="BDR127" s="25"/>
      <c r="BDS127" s="25"/>
      <c r="BDT127" s="25"/>
      <c r="BDU127" s="25"/>
      <c r="BDV127" s="25"/>
      <c r="BDW127" s="25"/>
      <c r="BDX127" s="25"/>
      <c r="BDY127" s="25"/>
      <c r="BDZ127" s="25"/>
      <c r="BEA127" s="25"/>
      <c r="BEB127" s="25"/>
      <c r="BEC127" s="25"/>
      <c r="BED127" s="25"/>
      <c r="BEE127" s="25"/>
      <c r="BEF127" s="25"/>
      <c r="BEG127" s="25"/>
      <c r="BEH127" s="25"/>
      <c r="BEI127" s="25"/>
      <c r="BEJ127" s="25"/>
      <c r="BEK127" s="25"/>
      <c r="BEL127" s="25"/>
      <c r="BEM127" s="25"/>
      <c r="BEN127" s="25"/>
      <c r="BEO127" s="25"/>
      <c r="BEP127" s="25"/>
      <c r="BEQ127" s="25"/>
      <c r="BER127" s="25"/>
      <c r="BES127" s="25"/>
      <c r="BET127" s="25"/>
      <c r="BEU127" s="25"/>
      <c r="BEV127" s="25"/>
      <c r="BEW127" s="25"/>
      <c r="BEX127" s="25"/>
      <c r="BEY127" s="25"/>
      <c r="BEZ127" s="25"/>
      <c r="BFA127" s="25"/>
      <c r="BFB127" s="25"/>
      <c r="BFC127" s="25"/>
      <c r="BFD127" s="25"/>
      <c r="BFE127" s="25"/>
      <c r="BFF127" s="25"/>
      <c r="BFG127" s="25"/>
      <c r="BFH127" s="25"/>
      <c r="BFI127" s="25"/>
      <c r="BFJ127" s="25"/>
      <c r="BFK127" s="25"/>
      <c r="BFL127" s="25"/>
      <c r="BFM127" s="25"/>
      <c r="BFN127" s="25"/>
      <c r="BFO127" s="25"/>
      <c r="BFP127" s="25"/>
      <c r="BFQ127" s="25"/>
      <c r="BFR127" s="25"/>
      <c r="BFS127" s="25"/>
      <c r="BFT127" s="25"/>
      <c r="BFU127" s="25"/>
      <c r="BFV127" s="25"/>
      <c r="BFW127" s="25"/>
      <c r="BFX127" s="25"/>
      <c r="BFY127" s="25"/>
      <c r="BFZ127" s="25"/>
      <c r="BGA127" s="25"/>
      <c r="BGB127" s="25"/>
      <c r="BGC127" s="25"/>
      <c r="BGD127" s="25"/>
      <c r="BGE127" s="25"/>
      <c r="BGF127" s="25"/>
      <c r="BGG127" s="25"/>
      <c r="BGH127" s="25"/>
      <c r="BGI127" s="25"/>
      <c r="BGJ127" s="25"/>
      <c r="BGK127" s="25"/>
      <c r="BGL127" s="25"/>
      <c r="BGM127" s="25"/>
      <c r="BGN127" s="25"/>
      <c r="BGO127" s="25"/>
      <c r="BGP127" s="25"/>
      <c r="BGQ127" s="25"/>
      <c r="BGR127" s="25"/>
      <c r="BGS127" s="25"/>
      <c r="BGT127" s="25"/>
      <c r="BGU127" s="25"/>
      <c r="BGV127" s="25"/>
      <c r="BGW127" s="25"/>
      <c r="BGX127" s="25"/>
      <c r="BGY127" s="25"/>
      <c r="BGZ127" s="25"/>
      <c r="BHA127" s="25"/>
      <c r="BHB127" s="25"/>
      <c r="BHC127" s="25"/>
      <c r="BHD127" s="25"/>
      <c r="BHE127" s="25"/>
      <c r="BHF127" s="25"/>
      <c r="BHG127" s="25"/>
      <c r="BHH127" s="25"/>
      <c r="BHI127" s="25"/>
      <c r="BHJ127" s="25"/>
      <c r="BHK127" s="25"/>
      <c r="BHL127" s="25"/>
      <c r="BHM127" s="25"/>
      <c r="BHN127" s="25"/>
      <c r="BHO127" s="25"/>
      <c r="BHP127" s="25"/>
      <c r="BHQ127" s="25"/>
      <c r="BHR127" s="25"/>
      <c r="BHS127" s="25"/>
      <c r="BHT127" s="25"/>
      <c r="BHU127" s="25"/>
      <c r="BHV127" s="25"/>
      <c r="BHW127" s="25"/>
      <c r="BHX127" s="25"/>
      <c r="BHY127" s="25"/>
      <c r="BHZ127" s="25"/>
      <c r="BIA127" s="25"/>
      <c r="BIB127" s="25"/>
      <c r="BIC127" s="25"/>
      <c r="BID127" s="25"/>
      <c r="BIE127" s="25"/>
      <c r="BIF127" s="25"/>
      <c r="BIG127" s="25"/>
      <c r="BIH127" s="25"/>
      <c r="BII127" s="25"/>
      <c r="BIJ127" s="25"/>
      <c r="BIK127" s="25"/>
      <c r="BIL127" s="25"/>
      <c r="BIM127" s="25"/>
      <c r="BIN127" s="25"/>
      <c r="BIO127" s="25"/>
      <c r="BIP127" s="25"/>
      <c r="BIQ127" s="25"/>
      <c r="BIR127" s="25"/>
      <c r="BIS127" s="25"/>
      <c r="BIT127" s="25"/>
      <c r="BIU127" s="25"/>
      <c r="BIV127" s="25"/>
      <c r="BIW127" s="25"/>
      <c r="BIX127" s="25"/>
      <c r="BIY127" s="25"/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  <c r="BLV127" s="25"/>
    </row>
    <row r="128" spans="1:1686" s="17" customFormat="1" ht="22.35" customHeight="1">
      <c r="A128" s="92"/>
      <c r="B128" s="93"/>
      <c r="C128" s="115"/>
      <c r="D128" s="84"/>
      <c r="E128" s="84"/>
      <c r="F128" s="69">
        <v>2024</v>
      </c>
      <c r="G128" s="22">
        <f t="shared" si="48"/>
        <v>120.1</v>
      </c>
      <c r="H128" s="22">
        <v>0</v>
      </c>
      <c r="I128" s="22">
        <v>0</v>
      </c>
      <c r="J128" s="22">
        <v>0</v>
      </c>
      <c r="K128" s="22">
        <v>120.1</v>
      </c>
      <c r="L128" s="22">
        <v>0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  <c r="YV128" s="25"/>
      <c r="YW128" s="25"/>
      <c r="YX128" s="25"/>
      <c r="YY128" s="25"/>
      <c r="YZ128" s="25"/>
      <c r="ZA128" s="25"/>
      <c r="ZB128" s="25"/>
      <c r="ZC128" s="25"/>
      <c r="ZD128" s="25"/>
      <c r="ZE128" s="25"/>
      <c r="ZF128" s="25"/>
      <c r="ZG128" s="25"/>
      <c r="ZH128" s="25"/>
      <c r="ZI128" s="25"/>
      <c r="ZJ128" s="25"/>
      <c r="ZK128" s="25"/>
      <c r="ZL128" s="25"/>
      <c r="ZM128" s="25"/>
      <c r="ZN128" s="25"/>
      <c r="ZO128" s="25"/>
      <c r="ZP128" s="25"/>
      <c r="ZQ128" s="25"/>
      <c r="ZR128" s="25"/>
      <c r="ZS128" s="25"/>
      <c r="ZT128" s="25"/>
      <c r="ZU128" s="25"/>
      <c r="ZV128" s="25"/>
      <c r="ZW128" s="25"/>
      <c r="ZX128" s="25"/>
      <c r="ZY128" s="25"/>
      <c r="ZZ128" s="25"/>
      <c r="AAA128" s="25"/>
      <c r="AAB128" s="25"/>
      <c r="AAC128" s="25"/>
      <c r="AAD128" s="25"/>
      <c r="AAE128" s="25"/>
      <c r="AAF128" s="25"/>
      <c r="AAG128" s="25"/>
      <c r="AAH128" s="25"/>
      <c r="AAI128" s="25"/>
      <c r="AAJ128" s="25"/>
      <c r="AAK128" s="25"/>
      <c r="AAL128" s="25"/>
      <c r="AAM128" s="25"/>
      <c r="AAN128" s="25"/>
      <c r="AAO128" s="25"/>
      <c r="AAP128" s="25"/>
      <c r="AAQ128" s="25"/>
      <c r="AAR128" s="25"/>
      <c r="AAS128" s="25"/>
      <c r="AAT128" s="25"/>
      <c r="AAU128" s="25"/>
      <c r="AAV128" s="25"/>
      <c r="AAW128" s="25"/>
      <c r="AAX128" s="25"/>
      <c r="AAY128" s="25"/>
      <c r="AAZ128" s="25"/>
      <c r="ABA128" s="25"/>
      <c r="ABB128" s="25"/>
      <c r="ABC128" s="25"/>
      <c r="ABD128" s="25"/>
      <c r="ABE128" s="25"/>
      <c r="ABF128" s="25"/>
      <c r="ABG128" s="25"/>
      <c r="ABH128" s="25"/>
      <c r="ABI128" s="25"/>
      <c r="ABJ128" s="25"/>
      <c r="ABK128" s="25"/>
      <c r="ABL128" s="25"/>
      <c r="ABM128" s="25"/>
      <c r="ABN128" s="25"/>
      <c r="ABO128" s="25"/>
      <c r="ABP128" s="25"/>
      <c r="ABQ128" s="25"/>
      <c r="ABR128" s="25"/>
      <c r="ABS128" s="25"/>
      <c r="ABT128" s="25"/>
      <c r="ABU128" s="25"/>
      <c r="ABV128" s="25"/>
      <c r="ABW128" s="25"/>
      <c r="ABX128" s="25"/>
      <c r="ABY128" s="25"/>
      <c r="ABZ128" s="25"/>
      <c r="ACA128" s="25"/>
      <c r="ACB128" s="25"/>
      <c r="ACC128" s="25"/>
      <c r="ACD128" s="25"/>
      <c r="ACE128" s="25"/>
      <c r="ACF128" s="25"/>
      <c r="ACG128" s="25"/>
      <c r="ACH128" s="25"/>
      <c r="ACI128" s="25"/>
      <c r="ACJ128" s="25"/>
      <c r="ACK128" s="25"/>
      <c r="ACL128" s="25"/>
      <c r="ACM128" s="25"/>
      <c r="ACN128" s="25"/>
      <c r="ACO128" s="25"/>
      <c r="ACP128" s="25"/>
      <c r="ACQ128" s="25"/>
      <c r="ACR128" s="25"/>
      <c r="ACS128" s="25"/>
      <c r="ACT128" s="25"/>
      <c r="ACU128" s="25"/>
      <c r="ACV128" s="25"/>
      <c r="ACW128" s="25"/>
      <c r="ACX128" s="25"/>
      <c r="ACY128" s="25"/>
      <c r="ACZ128" s="25"/>
      <c r="ADA128" s="25"/>
      <c r="ADB128" s="25"/>
      <c r="ADC128" s="25"/>
      <c r="ADD128" s="25"/>
      <c r="ADE128" s="25"/>
      <c r="ADF128" s="25"/>
      <c r="ADG128" s="25"/>
      <c r="ADH128" s="25"/>
      <c r="ADI128" s="25"/>
      <c r="ADJ128" s="25"/>
      <c r="ADK128" s="25"/>
      <c r="ADL128" s="25"/>
      <c r="ADM128" s="25"/>
      <c r="ADN128" s="25"/>
      <c r="ADO128" s="25"/>
      <c r="ADP128" s="25"/>
      <c r="ADQ128" s="25"/>
      <c r="ADR128" s="25"/>
      <c r="ADS128" s="25"/>
      <c r="ADT128" s="25"/>
      <c r="ADU128" s="25"/>
      <c r="ADV128" s="25"/>
      <c r="ADW128" s="25"/>
      <c r="ADX128" s="25"/>
      <c r="ADY128" s="25"/>
      <c r="ADZ128" s="25"/>
      <c r="AEA128" s="25"/>
      <c r="AEB128" s="25"/>
      <c r="AEC128" s="25"/>
      <c r="AED128" s="25"/>
      <c r="AEE128" s="25"/>
      <c r="AEF128" s="25"/>
      <c r="AEG128" s="25"/>
      <c r="AEH128" s="25"/>
      <c r="AEI128" s="25"/>
      <c r="AEJ128" s="25"/>
      <c r="AEK128" s="25"/>
      <c r="AEL128" s="25"/>
      <c r="AEM128" s="25"/>
      <c r="AEN128" s="25"/>
      <c r="AEO128" s="25"/>
      <c r="AEP128" s="25"/>
      <c r="AEQ128" s="25"/>
      <c r="AER128" s="25"/>
      <c r="AES128" s="25"/>
      <c r="AET128" s="25"/>
      <c r="AEU128" s="25"/>
      <c r="AEV128" s="25"/>
      <c r="AEW128" s="25"/>
      <c r="AEX128" s="25"/>
      <c r="AEY128" s="25"/>
      <c r="AEZ128" s="25"/>
      <c r="AFA128" s="25"/>
      <c r="AFB128" s="25"/>
      <c r="AFC128" s="25"/>
      <c r="AFD128" s="25"/>
      <c r="AFE128" s="25"/>
      <c r="AFF128" s="25"/>
      <c r="AFG128" s="25"/>
      <c r="AFH128" s="25"/>
      <c r="AFI128" s="25"/>
      <c r="AFJ128" s="25"/>
      <c r="AFK128" s="25"/>
      <c r="AFL128" s="25"/>
      <c r="AFM128" s="25"/>
      <c r="AFN128" s="25"/>
      <c r="AFO128" s="25"/>
      <c r="AFP128" s="25"/>
      <c r="AFQ128" s="25"/>
      <c r="AFR128" s="25"/>
      <c r="AFS128" s="25"/>
      <c r="AFT128" s="25"/>
      <c r="AFU128" s="25"/>
      <c r="AFV128" s="25"/>
      <c r="AFW128" s="25"/>
      <c r="AFX128" s="25"/>
      <c r="AFY128" s="25"/>
      <c r="AFZ128" s="25"/>
      <c r="AGA128" s="25"/>
      <c r="AGB128" s="25"/>
      <c r="AGC128" s="25"/>
      <c r="AGD128" s="25"/>
      <c r="AGE128" s="25"/>
      <c r="AGF128" s="25"/>
      <c r="AGG128" s="25"/>
      <c r="AGH128" s="25"/>
      <c r="AGI128" s="25"/>
      <c r="AGJ128" s="25"/>
      <c r="AGK128" s="25"/>
      <c r="AGL128" s="25"/>
      <c r="AGM128" s="25"/>
      <c r="AGN128" s="25"/>
      <c r="AGO128" s="25"/>
      <c r="AGP128" s="25"/>
      <c r="AGQ128" s="25"/>
      <c r="AGR128" s="25"/>
      <c r="AGS128" s="25"/>
      <c r="AGT128" s="25"/>
      <c r="AGU128" s="25"/>
      <c r="AGV128" s="25"/>
      <c r="AGW128" s="25"/>
      <c r="AGX128" s="25"/>
      <c r="AGY128" s="25"/>
      <c r="AGZ128" s="25"/>
      <c r="AHA128" s="25"/>
      <c r="AHB128" s="25"/>
      <c r="AHC128" s="25"/>
      <c r="AHD128" s="25"/>
      <c r="AHE128" s="25"/>
      <c r="AHF128" s="25"/>
      <c r="AHG128" s="25"/>
      <c r="AHH128" s="25"/>
      <c r="AHI128" s="25"/>
      <c r="AHJ128" s="25"/>
      <c r="AHK128" s="25"/>
      <c r="AHL128" s="25"/>
      <c r="AHM128" s="25"/>
      <c r="AHN128" s="25"/>
      <c r="AHO128" s="25"/>
      <c r="AHP128" s="25"/>
      <c r="AHQ128" s="25"/>
      <c r="AHR128" s="25"/>
      <c r="AHS128" s="25"/>
      <c r="AHT128" s="25"/>
      <c r="AHU128" s="25"/>
      <c r="AHV128" s="25"/>
      <c r="AHW128" s="25"/>
      <c r="AHX128" s="25"/>
      <c r="AHY128" s="25"/>
      <c r="AHZ128" s="25"/>
      <c r="AIA128" s="25"/>
      <c r="AIB128" s="25"/>
      <c r="AIC128" s="25"/>
      <c r="AID128" s="25"/>
      <c r="AIE128" s="25"/>
      <c r="AIF128" s="25"/>
      <c r="AIG128" s="25"/>
      <c r="AIH128" s="25"/>
      <c r="AII128" s="25"/>
      <c r="AIJ128" s="25"/>
      <c r="AIK128" s="25"/>
      <c r="AIL128" s="25"/>
      <c r="AIM128" s="25"/>
      <c r="AIN128" s="25"/>
      <c r="AIO128" s="25"/>
      <c r="AIP128" s="25"/>
      <c r="AIQ128" s="25"/>
      <c r="AIR128" s="25"/>
      <c r="AIS128" s="25"/>
      <c r="AIT128" s="25"/>
      <c r="AIU128" s="25"/>
      <c r="AIV128" s="25"/>
      <c r="AIW128" s="25"/>
      <c r="AIX128" s="25"/>
      <c r="AIY128" s="25"/>
      <c r="AIZ128" s="25"/>
      <c r="AJA128" s="25"/>
      <c r="AJB128" s="25"/>
      <c r="AJC128" s="25"/>
      <c r="AJD128" s="25"/>
      <c r="AJE128" s="25"/>
      <c r="AJF128" s="25"/>
      <c r="AJG128" s="25"/>
      <c r="AJH128" s="25"/>
      <c r="AJI128" s="25"/>
      <c r="AJJ128" s="25"/>
      <c r="AJK128" s="25"/>
      <c r="AJL128" s="25"/>
      <c r="AJM128" s="25"/>
      <c r="AJN128" s="25"/>
      <c r="AJO128" s="25"/>
      <c r="AJP128" s="25"/>
      <c r="AJQ128" s="25"/>
      <c r="AJR128" s="25"/>
      <c r="AJS128" s="25"/>
      <c r="AJT128" s="25"/>
      <c r="AJU128" s="25"/>
      <c r="AJV128" s="25"/>
      <c r="AJW128" s="25"/>
      <c r="AJX128" s="25"/>
      <c r="AJY128" s="25"/>
      <c r="AJZ128" s="25"/>
      <c r="AKA128" s="25"/>
      <c r="AKB128" s="25"/>
      <c r="AKC128" s="25"/>
      <c r="AKD128" s="25"/>
      <c r="AKE128" s="25"/>
      <c r="AKF128" s="25"/>
      <c r="AKG128" s="25"/>
      <c r="AKH128" s="25"/>
      <c r="AKI128" s="25"/>
      <c r="AKJ128" s="25"/>
      <c r="AKK128" s="25"/>
      <c r="AKL128" s="25"/>
      <c r="AKM128" s="25"/>
      <c r="AKN128" s="25"/>
      <c r="AKO128" s="25"/>
      <c r="AKP128" s="25"/>
      <c r="AKQ128" s="25"/>
      <c r="AKR128" s="25"/>
      <c r="AKS128" s="25"/>
      <c r="AKT128" s="25"/>
      <c r="AKU128" s="25"/>
      <c r="AKV128" s="25"/>
      <c r="AKW128" s="25"/>
      <c r="AKX128" s="25"/>
      <c r="AKY128" s="25"/>
      <c r="AKZ128" s="25"/>
      <c r="ALA128" s="25"/>
      <c r="ALB128" s="25"/>
      <c r="ALC128" s="25"/>
      <c r="ALD128" s="25"/>
      <c r="ALE128" s="25"/>
      <c r="ALF128" s="25"/>
      <c r="ALG128" s="25"/>
      <c r="ALH128" s="25"/>
      <c r="ALI128" s="25"/>
      <c r="ALJ128" s="25"/>
      <c r="ALK128" s="25"/>
      <c r="ALL128" s="25"/>
      <c r="ALM128" s="25"/>
      <c r="ALN128" s="25"/>
      <c r="ALO128" s="25"/>
      <c r="ALP128" s="25"/>
      <c r="ALQ128" s="25"/>
      <c r="ALR128" s="25"/>
      <c r="ALS128" s="25"/>
      <c r="ALT128" s="25"/>
      <c r="ALU128" s="25"/>
      <c r="ALV128" s="25"/>
      <c r="ALW128" s="25"/>
      <c r="ALX128" s="25"/>
      <c r="ALY128" s="25"/>
      <c r="ALZ128" s="25"/>
      <c r="AMA128" s="25"/>
      <c r="AMB128" s="25"/>
      <c r="AMC128" s="25"/>
      <c r="AMD128" s="25"/>
      <c r="AME128" s="25"/>
      <c r="AMF128" s="25"/>
      <c r="AMG128" s="25"/>
      <c r="AMH128" s="25"/>
      <c r="AMI128" s="25"/>
      <c r="AMJ128" s="25"/>
      <c r="AMK128" s="25"/>
      <c r="AML128" s="25"/>
      <c r="AMM128" s="25"/>
      <c r="AMN128" s="25"/>
      <c r="AMO128" s="25"/>
      <c r="AMP128" s="25"/>
      <c r="AMQ128" s="25"/>
      <c r="AMR128" s="25"/>
      <c r="AMS128" s="25"/>
      <c r="AMT128" s="25"/>
      <c r="AMU128" s="25"/>
      <c r="AMV128" s="25"/>
      <c r="AMW128" s="25"/>
      <c r="AMX128" s="25"/>
      <c r="AMY128" s="25"/>
      <c r="AMZ128" s="25"/>
      <c r="ANA128" s="25"/>
      <c r="ANB128" s="25"/>
      <c r="ANC128" s="25"/>
      <c r="AND128" s="25"/>
      <c r="ANE128" s="25"/>
      <c r="ANF128" s="25"/>
      <c r="ANG128" s="25"/>
      <c r="ANH128" s="25"/>
      <c r="ANI128" s="25"/>
      <c r="ANJ128" s="25"/>
      <c r="ANK128" s="25"/>
      <c r="ANL128" s="25"/>
      <c r="ANM128" s="25"/>
      <c r="ANN128" s="25"/>
      <c r="ANO128" s="25"/>
      <c r="ANP128" s="25"/>
      <c r="ANQ128" s="25"/>
      <c r="ANR128" s="25"/>
      <c r="ANS128" s="25"/>
      <c r="ANT128" s="25"/>
      <c r="ANU128" s="25"/>
      <c r="ANV128" s="25"/>
      <c r="ANW128" s="25"/>
      <c r="ANX128" s="25"/>
      <c r="ANY128" s="25"/>
      <c r="ANZ128" s="25"/>
      <c r="AOA128" s="25"/>
      <c r="AOB128" s="25"/>
      <c r="AOC128" s="25"/>
      <c r="AOD128" s="25"/>
      <c r="AOE128" s="25"/>
      <c r="AOF128" s="25"/>
      <c r="AOG128" s="25"/>
      <c r="AOH128" s="25"/>
      <c r="AOI128" s="25"/>
      <c r="AOJ128" s="25"/>
      <c r="AOK128" s="25"/>
      <c r="AOL128" s="25"/>
      <c r="AOM128" s="25"/>
      <c r="AON128" s="25"/>
      <c r="AOO128" s="25"/>
      <c r="AOP128" s="25"/>
      <c r="AOQ128" s="25"/>
      <c r="AOR128" s="25"/>
      <c r="AOS128" s="25"/>
      <c r="AOT128" s="25"/>
      <c r="AOU128" s="25"/>
      <c r="AOV128" s="25"/>
      <c r="AOW128" s="25"/>
      <c r="AOX128" s="25"/>
      <c r="AOY128" s="25"/>
      <c r="AOZ128" s="25"/>
      <c r="APA128" s="25"/>
      <c r="APB128" s="25"/>
      <c r="APC128" s="25"/>
      <c r="APD128" s="25"/>
      <c r="APE128" s="25"/>
      <c r="APF128" s="25"/>
      <c r="APG128" s="25"/>
      <c r="APH128" s="25"/>
      <c r="API128" s="25"/>
      <c r="APJ128" s="25"/>
      <c r="APK128" s="25"/>
      <c r="APL128" s="25"/>
      <c r="APM128" s="25"/>
      <c r="APN128" s="25"/>
      <c r="APO128" s="25"/>
      <c r="APP128" s="25"/>
      <c r="APQ128" s="25"/>
      <c r="APR128" s="25"/>
      <c r="APS128" s="25"/>
      <c r="APT128" s="25"/>
      <c r="APU128" s="25"/>
      <c r="APV128" s="25"/>
      <c r="APW128" s="25"/>
      <c r="APX128" s="25"/>
      <c r="APY128" s="25"/>
      <c r="APZ128" s="25"/>
      <c r="AQA128" s="25"/>
      <c r="AQB128" s="25"/>
      <c r="AQC128" s="25"/>
      <c r="AQD128" s="25"/>
      <c r="AQE128" s="25"/>
      <c r="AQF128" s="25"/>
      <c r="AQG128" s="25"/>
      <c r="AQH128" s="25"/>
      <c r="AQI128" s="25"/>
      <c r="AQJ128" s="25"/>
      <c r="AQK128" s="25"/>
      <c r="AQL128" s="25"/>
      <c r="AQM128" s="25"/>
      <c r="AQN128" s="25"/>
      <c r="AQO128" s="25"/>
      <c r="AQP128" s="25"/>
      <c r="AQQ128" s="25"/>
      <c r="AQR128" s="25"/>
      <c r="AQS128" s="25"/>
      <c r="AQT128" s="25"/>
      <c r="AQU128" s="25"/>
      <c r="AQV128" s="25"/>
      <c r="AQW128" s="25"/>
      <c r="AQX128" s="25"/>
      <c r="AQY128" s="25"/>
      <c r="AQZ128" s="25"/>
      <c r="ARA128" s="25"/>
      <c r="ARB128" s="25"/>
      <c r="ARC128" s="25"/>
      <c r="ARD128" s="25"/>
      <c r="ARE128" s="25"/>
      <c r="ARF128" s="25"/>
      <c r="ARG128" s="25"/>
      <c r="ARH128" s="25"/>
      <c r="ARI128" s="25"/>
      <c r="ARJ128" s="25"/>
      <c r="ARK128" s="25"/>
      <c r="ARL128" s="25"/>
      <c r="ARM128" s="25"/>
      <c r="ARN128" s="25"/>
      <c r="ARO128" s="25"/>
      <c r="ARP128" s="25"/>
      <c r="ARQ128" s="25"/>
      <c r="ARR128" s="25"/>
      <c r="ARS128" s="25"/>
      <c r="ART128" s="25"/>
      <c r="ARU128" s="25"/>
      <c r="ARV128" s="25"/>
      <c r="ARW128" s="25"/>
      <c r="ARX128" s="25"/>
      <c r="ARY128" s="25"/>
      <c r="ARZ128" s="25"/>
      <c r="ASA128" s="25"/>
      <c r="ASB128" s="25"/>
      <c r="ASC128" s="25"/>
      <c r="ASD128" s="25"/>
      <c r="ASE128" s="25"/>
      <c r="ASF128" s="25"/>
      <c r="ASG128" s="25"/>
      <c r="ASH128" s="25"/>
      <c r="ASI128" s="25"/>
      <c r="ASJ128" s="25"/>
      <c r="ASK128" s="25"/>
      <c r="ASL128" s="25"/>
      <c r="ASM128" s="25"/>
      <c r="ASN128" s="25"/>
      <c r="ASO128" s="25"/>
      <c r="ASP128" s="25"/>
      <c r="ASQ128" s="25"/>
      <c r="ASR128" s="25"/>
      <c r="ASS128" s="25"/>
      <c r="AST128" s="25"/>
      <c r="ASU128" s="25"/>
      <c r="ASV128" s="25"/>
      <c r="ASW128" s="25"/>
      <c r="ASX128" s="25"/>
      <c r="ASY128" s="25"/>
      <c r="ASZ128" s="25"/>
      <c r="ATA128" s="25"/>
      <c r="ATB128" s="25"/>
      <c r="ATC128" s="25"/>
      <c r="ATD128" s="25"/>
      <c r="ATE128" s="25"/>
      <c r="ATF128" s="25"/>
      <c r="ATG128" s="25"/>
      <c r="ATH128" s="25"/>
      <c r="ATI128" s="25"/>
      <c r="ATJ128" s="25"/>
      <c r="ATK128" s="25"/>
      <c r="ATL128" s="25"/>
      <c r="ATM128" s="25"/>
      <c r="ATN128" s="25"/>
      <c r="ATO128" s="25"/>
      <c r="ATP128" s="25"/>
      <c r="ATQ128" s="25"/>
      <c r="ATR128" s="25"/>
      <c r="ATS128" s="25"/>
      <c r="ATT128" s="25"/>
      <c r="ATU128" s="25"/>
      <c r="ATV128" s="25"/>
      <c r="ATW128" s="25"/>
      <c r="ATX128" s="25"/>
      <c r="ATY128" s="25"/>
      <c r="ATZ128" s="25"/>
      <c r="AUA128" s="25"/>
      <c r="AUB128" s="25"/>
      <c r="AUC128" s="25"/>
      <c r="AUD128" s="25"/>
      <c r="AUE128" s="25"/>
      <c r="AUF128" s="25"/>
      <c r="AUG128" s="25"/>
      <c r="AUH128" s="25"/>
      <c r="AUI128" s="25"/>
      <c r="AUJ128" s="25"/>
      <c r="AUK128" s="25"/>
      <c r="AUL128" s="25"/>
      <c r="AUM128" s="25"/>
      <c r="AUN128" s="25"/>
      <c r="AUO128" s="25"/>
      <c r="AUP128" s="25"/>
      <c r="AUQ128" s="25"/>
      <c r="AUR128" s="25"/>
      <c r="AUS128" s="25"/>
      <c r="AUT128" s="25"/>
      <c r="AUU128" s="25"/>
      <c r="AUV128" s="25"/>
      <c r="AUW128" s="25"/>
      <c r="AUX128" s="25"/>
      <c r="AUY128" s="25"/>
      <c r="AUZ128" s="25"/>
      <c r="AVA128" s="25"/>
      <c r="AVB128" s="25"/>
      <c r="AVC128" s="25"/>
      <c r="AVD128" s="25"/>
      <c r="AVE128" s="25"/>
      <c r="AVF128" s="25"/>
      <c r="AVG128" s="25"/>
      <c r="AVH128" s="25"/>
      <c r="AVI128" s="25"/>
      <c r="AVJ128" s="25"/>
      <c r="AVK128" s="25"/>
      <c r="AVL128" s="25"/>
      <c r="AVM128" s="25"/>
      <c r="AVN128" s="25"/>
      <c r="AVO128" s="25"/>
      <c r="AVP128" s="25"/>
      <c r="AVQ128" s="25"/>
      <c r="AVR128" s="25"/>
      <c r="AVS128" s="25"/>
      <c r="AVT128" s="25"/>
      <c r="AVU128" s="25"/>
      <c r="AVV128" s="25"/>
      <c r="AVW128" s="25"/>
      <c r="AVX128" s="25"/>
      <c r="AVY128" s="25"/>
      <c r="AVZ128" s="25"/>
      <c r="AWA128" s="25"/>
      <c r="AWB128" s="25"/>
      <c r="AWC128" s="25"/>
      <c r="AWD128" s="25"/>
      <c r="AWE128" s="25"/>
      <c r="AWF128" s="25"/>
      <c r="AWG128" s="25"/>
      <c r="AWH128" s="25"/>
      <c r="AWI128" s="25"/>
      <c r="AWJ128" s="25"/>
      <c r="AWK128" s="25"/>
      <c r="AWL128" s="25"/>
      <c r="AWM128" s="25"/>
      <c r="AWN128" s="25"/>
      <c r="AWO128" s="25"/>
      <c r="AWP128" s="25"/>
      <c r="AWQ128" s="25"/>
      <c r="AWR128" s="25"/>
      <c r="AWS128" s="25"/>
      <c r="AWT128" s="25"/>
      <c r="AWU128" s="25"/>
      <c r="AWV128" s="25"/>
      <c r="AWW128" s="25"/>
      <c r="AWX128" s="25"/>
      <c r="AWY128" s="25"/>
      <c r="AWZ128" s="25"/>
      <c r="AXA128" s="25"/>
      <c r="AXB128" s="25"/>
      <c r="AXC128" s="25"/>
      <c r="AXD128" s="25"/>
      <c r="AXE128" s="25"/>
      <c r="AXF128" s="25"/>
      <c r="AXG128" s="25"/>
      <c r="AXH128" s="25"/>
      <c r="AXI128" s="25"/>
      <c r="AXJ128" s="25"/>
      <c r="AXK128" s="25"/>
      <c r="AXL128" s="25"/>
      <c r="AXM128" s="25"/>
      <c r="AXN128" s="25"/>
      <c r="AXO128" s="25"/>
      <c r="AXP128" s="25"/>
      <c r="AXQ128" s="25"/>
      <c r="AXR128" s="25"/>
      <c r="AXS128" s="25"/>
      <c r="AXT128" s="25"/>
      <c r="AXU128" s="25"/>
      <c r="AXV128" s="25"/>
      <c r="AXW128" s="25"/>
      <c r="AXX128" s="25"/>
      <c r="AXY128" s="25"/>
      <c r="AXZ128" s="25"/>
      <c r="AYA128" s="25"/>
      <c r="AYB128" s="25"/>
      <c r="AYC128" s="25"/>
      <c r="AYD128" s="25"/>
      <c r="AYE128" s="25"/>
      <c r="AYF128" s="25"/>
      <c r="AYG128" s="25"/>
      <c r="AYH128" s="25"/>
      <c r="AYI128" s="25"/>
      <c r="AYJ128" s="25"/>
      <c r="AYK128" s="25"/>
      <c r="AYL128" s="25"/>
      <c r="AYM128" s="25"/>
      <c r="AYN128" s="25"/>
      <c r="AYO128" s="25"/>
      <c r="AYP128" s="25"/>
      <c r="AYQ128" s="25"/>
      <c r="AYR128" s="25"/>
      <c r="AYS128" s="25"/>
      <c r="AYT128" s="25"/>
      <c r="AYU128" s="25"/>
      <c r="AYV128" s="25"/>
      <c r="AYW128" s="25"/>
      <c r="AYX128" s="25"/>
      <c r="AYY128" s="25"/>
      <c r="AYZ128" s="25"/>
      <c r="AZA128" s="25"/>
      <c r="AZB128" s="25"/>
      <c r="AZC128" s="25"/>
      <c r="AZD128" s="25"/>
      <c r="AZE128" s="25"/>
      <c r="AZF128" s="25"/>
      <c r="AZG128" s="25"/>
      <c r="AZH128" s="25"/>
      <c r="AZI128" s="25"/>
      <c r="AZJ128" s="25"/>
      <c r="AZK128" s="25"/>
      <c r="AZL128" s="25"/>
      <c r="AZM128" s="25"/>
      <c r="AZN128" s="25"/>
      <c r="AZO128" s="25"/>
      <c r="AZP128" s="25"/>
      <c r="AZQ128" s="25"/>
      <c r="AZR128" s="25"/>
      <c r="AZS128" s="25"/>
      <c r="AZT128" s="25"/>
      <c r="AZU128" s="25"/>
      <c r="AZV128" s="25"/>
      <c r="AZW128" s="25"/>
      <c r="AZX128" s="25"/>
      <c r="AZY128" s="25"/>
      <c r="AZZ128" s="25"/>
      <c r="BAA128" s="25"/>
      <c r="BAB128" s="25"/>
      <c r="BAC128" s="25"/>
      <c r="BAD128" s="25"/>
      <c r="BAE128" s="25"/>
      <c r="BAF128" s="25"/>
      <c r="BAG128" s="25"/>
      <c r="BAH128" s="25"/>
      <c r="BAI128" s="25"/>
      <c r="BAJ128" s="25"/>
      <c r="BAK128" s="25"/>
      <c r="BAL128" s="25"/>
      <c r="BAM128" s="25"/>
      <c r="BAN128" s="25"/>
      <c r="BAO128" s="25"/>
      <c r="BAP128" s="25"/>
      <c r="BAQ128" s="25"/>
      <c r="BAR128" s="25"/>
      <c r="BAS128" s="25"/>
      <c r="BAT128" s="25"/>
      <c r="BAU128" s="25"/>
      <c r="BAV128" s="25"/>
      <c r="BAW128" s="25"/>
      <c r="BAX128" s="25"/>
      <c r="BAY128" s="25"/>
      <c r="BAZ128" s="25"/>
      <c r="BBA128" s="25"/>
      <c r="BBB128" s="25"/>
      <c r="BBC128" s="25"/>
      <c r="BBD128" s="25"/>
      <c r="BBE128" s="25"/>
      <c r="BBF128" s="25"/>
      <c r="BBG128" s="25"/>
      <c r="BBH128" s="25"/>
      <c r="BBI128" s="25"/>
      <c r="BBJ128" s="25"/>
      <c r="BBK128" s="25"/>
      <c r="BBL128" s="25"/>
      <c r="BBM128" s="25"/>
      <c r="BBN128" s="25"/>
      <c r="BBO128" s="25"/>
      <c r="BBP128" s="25"/>
      <c r="BBQ128" s="25"/>
      <c r="BBR128" s="25"/>
      <c r="BBS128" s="25"/>
      <c r="BBT128" s="25"/>
      <c r="BBU128" s="25"/>
      <c r="BBV128" s="25"/>
      <c r="BBW128" s="25"/>
      <c r="BBX128" s="25"/>
      <c r="BBY128" s="25"/>
      <c r="BBZ128" s="25"/>
      <c r="BCA128" s="25"/>
      <c r="BCB128" s="25"/>
      <c r="BCC128" s="25"/>
      <c r="BCD128" s="25"/>
      <c r="BCE128" s="25"/>
      <c r="BCF128" s="25"/>
      <c r="BCG128" s="25"/>
      <c r="BCH128" s="25"/>
      <c r="BCI128" s="25"/>
      <c r="BCJ128" s="25"/>
      <c r="BCK128" s="25"/>
      <c r="BCL128" s="25"/>
      <c r="BCM128" s="25"/>
      <c r="BCN128" s="25"/>
      <c r="BCO128" s="25"/>
      <c r="BCP128" s="25"/>
      <c r="BCQ128" s="25"/>
      <c r="BCR128" s="25"/>
      <c r="BCS128" s="25"/>
      <c r="BCT128" s="25"/>
      <c r="BCU128" s="25"/>
      <c r="BCV128" s="25"/>
      <c r="BCW128" s="25"/>
      <c r="BCX128" s="25"/>
      <c r="BCY128" s="25"/>
      <c r="BCZ128" s="25"/>
      <c r="BDA128" s="25"/>
      <c r="BDB128" s="25"/>
      <c r="BDC128" s="25"/>
      <c r="BDD128" s="25"/>
      <c r="BDE128" s="25"/>
      <c r="BDF128" s="25"/>
      <c r="BDG128" s="25"/>
      <c r="BDH128" s="25"/>
      <c r="BDI128" s="25"/>
      <c r="BDJ128" s="25"/>
      <c r="BDK128" s="25"/>
      <c r="BDL128" s="25"/>
      <c r="BDM128" s="25"/>
      <c r="BDN128" s="25"/>
      <c r="BDO128" s="25"/>
      <c r="BDP128" s="25"/>
      <c r="BDQ128" s="25"/>
      <c r="BDR128" s="25"/>
      <c r="BDS128" s="25"/>
      <c r="BDT128" s="25"/>
      <c r="BDU128" s="25"/>
      <c r="BDV128" s="25"/>
      <c r="BDW128" s="25"/>
      <c r="BDX128" s="25"/>
      <c r="BDY128" s="25"/>
      <c r="BDZ128" s="25"/>
      <c r="BEA128" s="25"/>
      <c r="BEB128" s="25"/>
      <c r="BEC128" s="25"/>
      <c r="BED128" s="25"/>
      <c r="BEE128" s="25"/>
      <c r="BEF128" s="25"/>
      <c r="BEG128" s="25"/>
      <c r="BEH128" s="25"/>
      <c r="BEI128" s="25"/>
      <c r="BEJ128" s="25"/>
      <c r="BEK128" s="25"/>
      <c r="BEL128" s="25"/>
      <c r="BEM128" s="25"/>
      <c r="BEN128" s="25"/>
      <c r="BEO128" s="25"/>
      <c r="BEP128" s="25"/>
      <c r="BEQ128" s="25"/>
      <c r="BER128" s="25"/>
      <c r="BES128" s="25"/>
      <c r="BET128" s="25"/>
      <c r="BEU128" s="25"/>
      <c r="BEV128" s="25"/>
      <c r="BEW128" s="25"/>
      <c r="BEX128" s="25"/>
      <c r="BEY128" s="25"/>
      <c r="BEZ128" s="25"/>
      <c r="BFA128" s="25"/>
      <c r="BFB128" s="25"/>
      <c r="BFC128" s="25"/>
      <c r="BFD128" s="25"/>
      <c r="BFE128" s="25"/>
      <c r="BFF128" s="25"/>
      <c r="BFG128" s="25"/>
      <c r="BFH128" s="25"/>
      <c r="BFI128" s="25"/>
      <c r="BFJ128" s="25"/>
      <c r="BFK128" s="25"/>
      <c r="BFL128" s="25"/>
      <c r="BFM128" s="25"/>
      <c r="BFN128" s="25"/>
      <c r="BFO128" s="25"/>
      <c r="BFP128" s="25"/>
      <c r="BFQ128" s="25"/>
      <c r="BFR128" s="25"/>
      <c r="BFS128" s="25"/>
      <c r="BFT128" s="25"/>
      <c r="BFU128" s="25"/>
      <c r="BFV128" s="25"/>
      <c r="BFW128" s="25"/>
      <c r="BFX128" s="25"/>
      <c r="BFY128" s="25"/>
      <c r="BFZ128" s="25"/>
      <c r="BGA128" s="25"/>
      <c r="BGB128" s="25"/>
      <c r="BGC128" s="25"/>
      <c r="BGD128" s="25"/>
      <c r="BGE128" s="25"/>
      <c r="BGF128" s="25"/>
      <c r="BGG128" s="25"/>
      <c r="BGH128" s="25"/>
      <c r="BGI128" s="25"/>
      <c r="BGJ128" s="25"/>
      <c r="BGK128" s="25"/>
      <c r="BGL128" s="25"/>
      <c r="BGM128" s="25"/>
      <c r="BGN128" s="25"/>
      <c r="BGO128" s="25"/>
      <c r="BGP128" s="25"/>
      <c r="BGQ128" s="25"/>
      <c r="BGR128" s="25"/>
      <c r="BGS128" s="25"/>
      <c r="BGT128" s="25"/>
      <c r="BGU128" s="25"/>
      <c r="BGV128" s="25"/>
      <c r="BGW128" s="25"/>
      <c r="BGX128" s="25"/>
      <c r="BGY128" s="25"/>
      <c r="BGZ128" s="25"/>
      <c r="BHA128" s="25"/>
      <c r="BHB128" s="25"/>
      <c r="BHC128" s="25"/>
      <c r="BHD128" s="25"/>
      <c r="BHE128" s="25"/>
      <c r="BHF128" s="25"/>
      <c r="BHG128" s="25"/>
      <c r="BHH128" s="25"/>
      <c r="BHI128" s="25"/>
      <c r="BHJ128" s="25"/>
      <c r="BHK128" s="25"/>
      <c r="BHL128" s="25"/>
      <c r="BHM128" s="25"/>
      <c r="BHN128" s="25"/>
      <c r="BHO128" s="25"/>
      <c r="BHP128" s="25"/>
      <c r="BHQ128" s="25"/>
      <c r="BHR128" s="25"/>
      <c r="BHS128" s="25"/>
      <c r="BHT128" s="25"/>
      <c r="BHU128" s="25"/>
      <c r="BHV128" s="25"/>
      <c r="BHW128" s="25"/>
      <c r="BHX128" s="25"/>
      <c r="BHY128" s="25"/>
      <c r="BHZ128" s="25"/>
      <c r="BIA128" s="25"/>
      <c r="BIB128" s="25"/>
      <c r="BIC128" s="25"/>
      <c r="BID128" s="25"/>
      <c r="BIE128" s="25"/>
      <c r="BIF128" s="25"/>
      <c r="BIG128" s="25"/>
      <c r="BIH128" s="25"/>
      <c r="BII128" s="25"/>
      <c r="BIJ128" s="25"/>
      <c r="BIK128" s="25"/>
      <c r="BIL128" s="25"/>
      <c r="BIM128" s="25"/>
      <c r="BIN128" s="25"/>
      <c r="BIO128" s="25"/>
      <c r="BIP128" s="25"/>
      <c r="BIQ128" s="25"/>
      <c r="BIR128" s="25"/>
      <c r="BIS128" s="25"/>
      <c r="BIT128" s="25"/>
      <c r="BIU128" s="25"/>
      <c r="BIV128" s="25"/>
      <c r="BIW128" s="25"/>
      <c r="BIX128" s="25"/>
      <c r="BIY128" s="25"/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  <c r="BLV128" s="25"/>
    </row>
    <row r="129" spans="1:1686" s="17" customFormat="1" ht="22.35" customHeight="1" thickBot="1">
      <c r="A129" s="146"/>
      <c r="B129" s="147"/>
      <c r="C129" s="115"/>
      <c r="D129" s="96"/>
      <c r="E129" s="96"/>
      <c r="F129" s="61">
        <v>2025</v>
      </c>
      <c r="G129" s="62">
        <f t="shared" si="48"/>
        <v>125</v>
      </c>
      <c r="H129" s="62">
        <v>0</v>
      </c>
      <c r="I129" s="62">
        <v>0</v>
      </c>
      <c r="J129" s="62">
        <v>0</v>
      </c>
      <c r="K129" s="62">
        <v>125</v>
      </c>
      <c r="L129" s="62"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  <c r="BLV129" s="25"/>
    </row>
    <row r="130" spans="1:1686" ht="21.75" customHeight="1">
      <c r="A130" s="97" t="s">
        <v>24</v>
      </c>
      <c r="B130" s="98"/>
      <c r="C130" s="115"/>
      <c r="D130" s="88">
        <v>2019</v>
      </c>
      <c r="E130" s="88">
        <v>2025</v>
      </c>
      <c r="F130" s="29">
        <v>2019</v>
      </c>
      <c r="G130" s="51">
        <f t="shared" si="48"/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  <c r="BLV130" s="25"/>
    </row>
    <row r="131" spans="1:1686" s="17" customFormat="1" ht="21" customHeight="1">
      <c r="A131" s="92"/>
      <c r="B131" s="93"/>
      <c r="C131" s="115"/>
      <c r="D131" s="84"/>
      <c r="E131" s="84"/>
      <c r="F131" s="30">
        <v>2020</v>
      </c>
      <c r="G131" s="22">
        <f t="shared" si="48"/>
        <v>5000</v>
      </c>
      <c r="H131" s="22">
        <v>0</v>
      </c>
      <c r="I131" s="22">
        <v>0</v>
      </c>
      <c r="J131" s="22">
        <v>0</v>
      </c>
      <c r="K131" s="22">
        <v>5000</v>
      </c>
      <c r="L131" s="22"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  <c r="BLV131" s="25"/>
    </row>
    <row r="132" spans="1:1686" ht="23.25" customHeight="1">
      <c r="A132" s="92"/>
      <c r="B132" s="93"/>
      <c r="C132" s="115"/>
      <c r="D132" s="84"/>
      <c r="E132" s="84"/>
      <c r="F132" s="29">
        <v>2021</v>
      </c>
      <c r="G132" s="22">
        <f t="shared" si="48"/>
        <v>5466.3</v>
      </c>
      <c r="H132" s="22">
        <v>0</v>
      </c>
      <c r="I132" s="22">
        <v>0</v>
      </c>
      <c r="J132" s="22">
        <v>0</v>
      </c>
      <c r="K132" s="22">
        <v>5466.3</v>
      </c>
      <c r="L132" s="22">
        <v>0</v>
      </c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  <c r="BLV132" s="25"/>
    </row>
    <row r="133" spans="1:1686" s="17" customFormat="1" ht="21.75" customHeight="1">
      <c r="A133" s="92"/>
      <c r="B133" s="93"/>
      <c r="C133" s="115"/>
      <c r="D133" s="84"/>
      <c r="E133" s="84"/>
      <c r="F133" s="69">
        <v>2022</v>
      </c>
      <c r="G133" s="22">
        <f t="shared" si="48"/>
        <v>5576.3</v>
      </c>
      <c r="H133" s="22">
        <v>0</v>
      </c>
      <c r="I133" s="22">
        <v>0</v>
      </c>
      <c r="J133" s="22">
        <v>0</v>
      </c>
      <c r="K133" s="22">
        <v>5576.3</v>
      </c>
      <c r="L133" s="22">
        <v>0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/>
      <c r="OI133" s="25"/>
      <c r="OJ133" s="25"/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  <c r="VC133" s="25"/>
      <c r="VD133" s="25"/>
      <c r="VE133" s="25"/>
      <c r="VF133" s="25"/>
      <c r="VG133" s="25"/>
      <c r="VH133" s="25"/>
      <c r="VI133" s="25"/>
      <c r="VJ133" s="25"/>
      <c r="VK133" s="25"/>
      <c r="VL133" s="25"/>
      <c r="VM133" s="25"/>
      <c r="VN133" s="25"/>
      <c r="VO133" s="25"/>
      <c r="VP133" s="25"/>
      <c r="VQ133" s="25"/>
      <c r="VR133" s="25"/>
      <c r="VS133" s="25"/>
      <c r="VT133" s="25"/>
      <c r="VU133" s="25"/>
      <c r="VV133" s="25"/>
      <c r="VW133" s="25"/>
      <c r="VX133" s="25"/>
      <c r="VY133" s="25"/>
      <c r="VZ133" s="25"/>
      <c r="WA133" s="25"/>
      <c r="WB133" s="25"/>
      <c r="WC133" s="25"/>
      <c r="WD133" s="25"/>
      <c r="WE133" s="25"/>
      <c r="WF133" s="25"/>
      <c r="WG133" s="25"/>
      <c r="WH133" s="25"/>
      <c r="WI133" s="25"/>
      <c r="WJ133" s="25"/>
      <c r="WK133" s="25"/>
      <c r="WL133" s="25"/>
      <c r="WM133" s="25"/>
      <c r="WN133" s="25"/>
      <c r="WO133" s="25"/>
      <c r="WP133" s="25"/>
      <c r="WQ133" s="25"/>
      <c r="WR133" s="25"/>
      <c r="WS133" s="25"/>
      <c r="WT133" s="25"/>
      <c r="WU133" s="25"/>
      <c r="WV133" s="25"/>
      <c r="WW133" s="25"/>
      <c r="WX133" s="25"/>
      <c r="WY133" s="25"/>
      <c r="WZ133" s="25"/>
      <c r="XA133" s="25"/>
      <c r="XB133" s="25"/>
      <c r="XC133" s="25"/>
      <c r="XD133" s="25"/>
      <c r="XE133" s="25"/>
      <c r="XF133" s="25"/>
      <c r="XG133" s="25"/>
      <c r="XH133" s="25"/>
      <c r="XI133" s="25"/>
      <c r="XJ133" s="25"/>
      <c r="XK133" s="25"/>
      <c r="XL133" s="25"/>
      <c r="XM133" s="25"/>
      <c r="XN133" s="25"/>
      <c r="XO133" s="25"/>
      <c r="XP133" s="25"/>
      <c r="XQ133" s="25"/>
      <c r="XR133" s="25"/>
      <c r="XS133" s="25"/>
      <c r="XT133" s="25"/>
      <c r="XU133" s="25"/>
      <c r="XV133" s="25"/>
      <c r="XW133" s="25"/>
      <c r="XX133" s="25"/>
      <c r="XY133" s="25"/>
      <c r="XZ133" s="25"/>
      <c r="YA133" s="25"/>
      <c r="YB133" s="25"/>
      <c r="YC133" s="25"/>
      <c r="YD133" s="25"/>
      <c r="YE133" s="25"/>
      <c r="YF133" s="25"/>
      <c r="YG133" s="25"/>
      <c r="YH133" s="25"/>
      <c r="YI133" s="25"/>
      <c r="YJ133" s="25"/>
      <c r="YK133" s="25"/>
      <c r="YL133" s="25"/>
      <c r="YM133" s="25"/>
      <c r="YN133" s="25"/>
      <c r="YO133" s="25"/>
      <c r="YP133" s="25"/>
      <c r="YQ133" s="25"/>
      <c r="YR133" s="25"/>
      <c r="YS133" s="25"/>
      <c r="YT133" s="25"/>
      <c r="YU133" s="25"/>
      <c r="YV133" s="25"/>
      <c r="YW133" s="25"/>
      <c r="YX133" s="25"/>
      <c r="YY133" s="25"/>
      <c r="YZ133" s="25"/>
      <c r="ZA133" s="25"/>
      <c r="ZB133" s="25"/>
      <c r="ZC133" s="25"/>
      <c r="ZD133" s="25"/>
      <c r="ZE133" s="25"/>
      <c r="ZF133" s="25"/>
      <c r="ZG133" s="25"/>
      <c r="ZH133" s="25"/>
      <c r="ZI133" s="25"/>
      <c r="ZJ133" s="25"/>
      <c r="ZK133" s="25"/>
      <c r="ZL133" s="25"/>
      <c r="ZM133" s="25"/>
      <c r="ZN133" s="25"/>
      <c r="ZO133" s="25"/>
      <c r="ZP133" s="25"/>
      <c r="ZQ133" s="25"/>
      <c r="ZR133" s="25"/>
      <c r="ZS133" s="25"/>
      <c r="ZT133" s="25"/>
      <c r="ZU133" s="25"/>
      <c r="ZV133" s="25"/>
      <c r="ZW133" s="25"/>
      <c r="ZX133" s="25"/>
      <c r="ZY133" s="25"/>
      <c r="ZZ133" s="25"/>
      <c r="AAA133" s="25"/>
      <c r="AAB133" s="25"/>
      <c r="AAC133" s="25"/>
      <c r="AAD133" s="25"/>
      <c r="AAE133" s="25"/>
      <c r="AAF133" s="25"/>
      <c r="AAG133" s="25"/>
      <c r="AAH133" s="25"/>
      <c r="AAI133" s="25"/>
      <c r="AAJ133" s="25"/>
      <c r="AAK133" s="25"/>
      <c r="AAL133" s="25"/>
      <c r="AAM133" s="25"/>
      <c r="AAN133" s="25"/>
      <c r="AAO133" s="25"/>
      <c r="AAP133" s="25"/>
      <c r="AAQ133" s="25"/>
      <c r="AAR133" s="25"/>
      <c r="AAS133" s="25"/>
      <c r="AAT133" s="25"/>
      <c r="AAU133" s="25"/>
      <c r="AAV133" s="25"/>
      <c r="AAW133" s="25"/>
      <c r="AAX133" s="25"/>
      <c r="AAY133" s="25"/>
      <c r="AAZ133" s="25"/>
      <c r="ABA133" s="25"/>
      <c r="ABB133" s="25"/>
      <c r="ABC133" s="25"/>
      <c r="ABD133" s="25"/>
      <c r="ABE133" s="25"/>
      <c r="ABF133" s="25"/>
      <c r="ABG133" s="25"/>
      <c r="ABH133" s="25"/>
      <c r="ABI133" s="25"/>
      <c r="ABJ133" s="25"/>
      <c r="ABK133" s="25"/>
      <c r="ABL133" s="25"/>
      <c r="ABM133" s="25"/>
      <c r="ABN133" s="25"/>
      <c r="ABO133" s="25"/>
      <c r="ABP133" s="25"/>
      <c r="ABQ133" s="25"/>
      <c r="ABR133" s="25"/>
      <c r="ABS133" s="25"/>
      <c r="ABT133" s="25"/>
      <c r="ABU133" s="25"/>
      <c r="ABV133" s="25"/>
      <c r="ABW133" s="25"/>
      <c r="ABX133" s="25"/>
      <c r="ABY133" s="25"/>
      <c r="ABZ133" s="25"/>
      <c r="ACA133" s="25"/>
      <c r="ACB133" s="25"/>
      <c r="ACC133" s="25"/>
      <c r="ACD133" s="25"/>
      <c r="ACE133" s="25"/>
      <c r="ACF133" s="25"/>
      <c r="ACG133" s="25"/>
      <c r="ACH133" s="25"/>
      <c r="ACI133" s="25"/>
      <c r="ACJ133" s="25"/>
      <c r="ACK133" s="25"/>
      <c r="ACL133" s="25"/>
      <c r="ACM133" s="25"/>
      <c r="ACN133" s="25"/>
      <c r="ACO133" s="25"/>
      <c r="ACP133" s="25"/>
      <c r="ACQ133" s="25"/>
      <c r="ACR133" s="25"/>
      <c r="ACS133" s="25"/>
      <c r="ACT133" s="25"/>
      <c r="ACU133" s="25"/>
      <c r="ACV133" s="25"/>
      <c r="ACW133" s="25"/>
      <c r="ACX133" s="25"/>
      <c r="ACY133" s="25"/>
      <c r="ACZ133" s="25"/>
      <c r="ADA133" s="25"/>
      <c r="ADB133" s="25"/>
      <c r="ADC133" s="25"/>
      <c r="ADD133" s="25"/>
      <c r="ADE133" s="25"/>
      <c r="ADF133" s="25"/>
      <c r="ADG133" s="25"/>
      <c r="ADH133" s="25"/>
      <c r="ADI133" s="25"/>
      <c r="ADJ133" s="25"/>
      <c r="ADK133" s="25"/>
      <c r="ADL133" s="25"/>
      <c r="ADM133" s="25"/>
      <c r="ADN133" s="25"/>
      <c r="ADO133" s="25"/>
      <c r="ADP133" s="25"/>
      <c r="ADQ133" s="25"/>
      <c r="ADR133" s="25"/>
      <c r="ADS133" s="25"/>
      <c r="ADT133" s="25"/>
      <c r="ADU133" s="25"/>
      <c r="ADV133" s="25"/>
      <c r="ADW133" s="25"/>
      <c r="ADX133" s="25"/>
      <c r="ADY133" s="25"/>
      <c r="ADZ133" s="25"/>
      <c r="AEA133" s="25"/>
      <c r="AEB133" s="25"/>
      <c r="AEC133" s="25"/>
      <c r="AED133" s="25"/>
      <c r="AEE133" s="25"/>
      <c r="AEF133" s="25"/>
      <c r="AEG133" s="25"/>
      <c r="AEH133" s="25"/>
      <c r="AEI133" s="25"/>
      <c r="AEJ133" s="25"/>
      <c r="AEK133" s="25"/>
      <c r="AEL133" s="25"/>
      <c r="AEM133" s="25"/>
      <c r="AEN133" s="25"/>
      <c r="AEO133" s="25"/>
      <c r="AEP133" s="25"/>
      <c r="AEQ133" s="25"/>
      <c r="AER133" s="25"/>
      <c r="AES133" s="25"/>
      <c r="AET133" s="25"/>
      <c r="AEU133" s="25"/>
      <c r="AEV133" s="25"/>
      <c r="AEW133" s="25"/>
      <c r="AEX133" s="25"/>
      <c r="AEY133" s="25"/>
      <c r="AEZ133" s="25"/>
      <c r="AFA133" s="25"/>
      <c r="AFB133" s="25"/>
      <c r="AFC133" s="25"/>
      <c r="AFD133" s="25"/>
      <c r="AFE133" s="25"/>
      <c r="AFF133" s="25"/>
      <c r="AFG133" s="25"/>
      <c r="AFH133" s="25"/>
      <c r="AFI133" s="25"/>
      <c r="AFJ133" s="25"/>
      <c r="AFK133" s="25"/>
      <c r="AFL133" s="25"/>
      <c r="AFM133" s="25"/>
      <c r="AFN133" s="25"/>
      <c r="AFO133" s="25"/>
      <c r="AFP133" s="25"/>
      <c r="AFQ133" s="25"/>
      <c r="AFR133" s="25"/>
      <c r="AFS133" s="25"/>
      <c r="AFT133" s="25"/>
      <c r="AFU133" s="25"/>
      <c r="AFV133" s="25"/>
      <c r="AFW133" s="25"/>
      <c r="AFX133" s="25"/>
      <c r="AFY133" s="25"/>
      <c r="AFZ133" s="25"/>
      <c r="AGA133" s="25"/>
      <c r="AGB133" s="25"/>
      <c r="AGC133" s="25"/>
      <c r="AGD133" s="25"/>
      <c r="AGE133" s="25"/>
      <c r="AGF133" s="25"/>
      <c r="AGG133" s="25"/>
      <c r="AGH133" s="25"/>
      <c r="AGI133" s="25"/>
      <c r="AGJ133" s="25"/>
      <c r="AGK133" s="25"/>
      <c r="AGL133" s="25"/>
      <c r="AGM133" s="25"/>
      <c r="AGN133" s="25"/>
      <c r="AGO133" s="25"/>
      <c r="AGP133" s="25"/>
      <c r="AGQ133" s="25"/>
      <c r="AGR133" s="25"/>
      <c r="AGS133" s="25"/>
      <c r="AGT133" s="25"/>
      <c r="AGU133" s="25"/>
      <c r="AGV133" s="25"/>
      <c r="AGW133" s="25"/>
      <c r="AGX133" s="25"/>
      <c r="AGY133" s="25"/>
      <c r="AGZ133" s="25"/>
      <c r="AHA133" s="25"/>
      <c r="AHB133" s="25"/>
      <c r="AHC133" s="25"/>
      <c r="AHD133" s="25"/>
      <c r="AHE133" s="25"/>
      <c r="AHF133" s="25"/>
      <c r="AHG133" s="25"/>
      <c r="AHH133" s="25"/>
      <c r="AHI133" s="25"/>
      <c r="AHJ133" s="25"/>
      <c r="AHK133" s="25"/>
      <c r="AHL133" s="25"/>
      <c r="AHM133" s="25"/>
      <c r="AHN133" s="25"/>
      <c r="AHO133" s="25"/>
      <c r="AHP133" s="25"/>
      <c r="AHQ133" s="25"/>
      <c r="AHR133" s="25"/>
      <c r="AHS133" s="25"/>
      <c r="AHT133" s="25"/>
      <c r="AHU133" s="25"/>
      <c r="AHV133" s="25"/>
      <c r="AHW133" s="25"/>
      <c r="AHX133" s="25"/>
      <c r="AHY133" s="25"/>
      <c r="AHZ133" s="25"/>
      <c r="AIA133" s="25"/>
      <c r="AIB133" s="25"/>
      <c r="AIC133" s="25"/>
      <c r="AID133" s="25"/>
      <c r="AIE133" s="25"/>
      <c r="AIF133" s="25"/>
      <c r="AIG133" s="25"/>
      <c r="AIH133" s="25"/>
      <c r="AII133" s="25"/>
      <c r="AIJ133" s="25"/>
      <c r="AIK133" s="25"/>
      <c r="AIL133" s="25"/>
      <c r="AIM133" s="25"/>
      <c r="AIN133" s="25"/>
      <c r="AIO133" s="25"/>
      <c r="AIP133" s="25"/>
      <c r="AIQ133" s="25"/>
      <c r="AIR133" s="25"/>
      <c r="AIS133" s="25"/>
      <c r="AIT133" s="25"/>
      <c r="AIU133" s="25"/>
      <c r="AIV133" s="25"/>
      <c r="AIW133" s="25"/>
      <c r="AIX133" s="25"/>
      <c r="AIY133" s="25"/>
      <c r="AIZ133" s="25"/>
      <c r="AJA133" s="25"/>
      <c r="AJB133" s="25"/>
      <c r="AJC133" s="25"/>
      <c r="AJD133" s="25"/>
      <c r="AJE133" s="25"/>
      <c r="AJF133" s="25"/>
      <c r="AJG133" s="25"/>
      <c r="AJH133" s="25"/>
      <c r="AJI133" s="25"/>
      <c r="AJJ133" s="25"/>
      <c r="AJK133" s="25"/>
      <c r="AJL133" s="25"/>
      <c r="AJM133" s="25"/>
      <c r="AJN133" s="25"/>
      <c r="AJO133" s="25"/>
      <c r="AJP133" s="25"/>
      <c r="AJQ133" s="25"/>
      <c r="AJR133" s="25"/>
      <c r="AJS133" s="25"/>
      <c r="AJT133" s="25"/>
      <c r="AJU133" s="25"/>
      <c r="AJV133" s="25"/>
      <c r="AJW133" s="25"/>
      <c r="AJX133" s="25"/>
      <c r="AJY133" s="25"/>
      <c r="AJZ133" s="25"/>
      <c r="AKA133" s="25"/>
      <c r="AKB133" s="25"/>
      <c r="AKC133" s="25"/>
      <c r="AKD133" s="25"/>
      <c r="AKE133" s="25"/>
      <c r="AKF133" s="25"/>
      <c r="AKG133" s="25"/>
      <c r="AKH133" s="25"/>
      <c r="AKI133" s="25"/>
      <c r="AKJ133" s="25"/>
      <c r="AKK133" s="25"/>
      <c r="AKL133" s="25"/>
      <c r="AKM133" s="25"/>
      <c r="AKN133" s="25"/>
      <c r="AKO133" s="25"/>
      <c r="AKP133" s="25"/>
      <c r="AKQ133" s="25"/>
      <c r="AKR133" s="25"/>
      <c r="AKS133" s="25"/>
      <c r="AKT133" s="25"/>
      <c r="AKU133" s="25"/>
      <c r="AKV133" s="25"/>
      <c r="AKW133" s="25"/>
      <c r="AKX133" s="25"/>
      <c r="AKY133" s="25"/>
      <c r="AKZ133" s="25"/>
      <c r="ALA133" s="25"/>
      <c r="ALB133" s="25"/>
      <c r="ALC133" s="25"/>
      <c r="ALD133" s="25"/>
      <c r="ALE133" s="25"/>
      <c r="ALF133" s="25"/>
      <c r="ALG133" s="25"/>
      <c r="ALH133" s="25"/>
      <c r="ALI133" s="25"/>
      <c r="ALJ133" s="25"/>
      <c r="ALK133" s="25"/>
      <c r="ALL133" s="25"/>
      <c r="ALM133" s="25"/>
      <c r="ALN133" s="25"/>
      <c r="ALO133" s="25"/>
      <c r="ALP133" s="25"/>
      <c r="ALQ133" s="25"/>
      <c r="ALR133" s="25"/>
      <c r="ALS133" s="25"/>
      <c r="ALT133" s="25"/>
      <c r="ALU133" s="25"/>
      <c r="ALV133" s="25"/>
      <c r="ALW133" s="25"/>
      <c r="ALX133" s="25"/>
      <c r="ALY133" s="25"/>
      <c r="ALZ133" s="25"/>
      <c r="AMA133" s="25"/>
      <c r="AMB133" s="25"/>
      <c r="AMC133" s="25"/>
      <c r="AMD133" s="25"/>
      <c r="AME133" s="25"/>
      <c r="AMF133" s="25"/>
      <c r="AMG133" s="25"/>
      <c r="AMH133" s="25"/>
      <c r="AMI133" s="25"/>
      <c r="AMJ133" s="25"/>
      <c r="AMK133" s="25"/>
      <c r="AML133" s="25"/>
      <c r="AMM133" s="25"/>
      <c r="AMN133" s="25"/>
      <c r="AMO133" s="25"/>
      <c r="AMP133" s="25"/>
      <c r="AMQ133" s="25"/>
      <c r="AMR133" s="25"/>
      <c r="AMS133" s="25"/>
      <c r="AMT133" s="25"/>
      <c r="AMU133" s="25"/>
      <c r="AMV133" s="25"/>
      <c r="AMW133" s="25"/>
      <c r="AMX133" s="25"/>
      <c r="AMY133" s="25"/>
      <c r="AMZ133" s="25"/>
      <c r="ANA133" s="25"/>
      <c r="ANB133" s="25"/>
      <c r="ANC133" s="25"/>
      <c r="AND133" s="25"/>
      <c r="ANE133" s="25"/>
      <c r="ANF133" s="25"/>
      <c r="ANG133" s="25"/>
      <c r="ANH133" s="25"/>
      <c r="ANI133" s="25"/>
      <c r="ANJ133" s="25"/>
      <c r="ANK133" s="25"/>
      <c r="ANL133" s="25"/>
      <c r="ANM133" s="25"/>
      <c r="ANN133" s="25"/>
      <c r="ANO133" s="25"/>
      <c r="ANP133" s="25"/>
      <c r="ANQ133" s="25"/>
      <c r="ANR133" s="25"/>
      <c r="ANS133" s="25"/>
      <c r="ANT133" s="25"/>
      <c r="ANU133" s="25"/>
      <c r="ANV133" s="25"/>
      <c r="ANW133" s="25"/>
      <c r="ANX133" s="25"/>
      <c r="ANY133" s="25"/>
      <c r="ANZ133" s="25"/>
      <c r="AOA133" s="25"/>
      <c r="AOB133" s="25"/>
      <c r="AOC133" s="25"/>
      <c r="AOD133" s="25"/>
      <c r="AOE133" s="25"/>
      <c r="AOF133" s="25"/>
      <c r="AOG133" s="25"/>
      <c r="AOH133" s="25"/>
      <c r="AOI133" s="25"/>
      <c r="AOJ133" s="25"/>
      <c r="AOK133" s="25"/>
      <c r="AOL133" s="25"/>
      <c r="AOM133" s="25"/>
      <c r="AON133" s="25"/>
      <c r="AOO133" s="25"/>
      <c r="AOP133" s="25"/>
      <c r="AOQ133" s="25"/>
      <c r="AOR133" s="25"/>
      <c r="AOS133" s="25"/>
      <c r="AOT133" s="25"/>
      <c r="AOU133" s="25"/>
      <c r="AOV133" s="25"/>
      <c r="AOW133" s="25"/>
      <c r="AOX133" s="25"/>
      <c r="AOY133" s="25"/>
      <c r="AOZ133" s="25"/>
      <c r="APA133" s="25"/>
      <c r="APB133" s="25"/>
      <c r="APC133" s="25"/>
      <c r="APD133" s="25"/>
      <c r="APE133" s="25"/>
      <c r="APF133" s="25"/>
      <c r="APG133" s="25"/>
      <c r="APH133" s="25"/>
      <c r="API133" s="25"/>
      <c r="APJ133" s="25"/>
      <c r="APK133" s="25"/>
      <c r="APL133" s="25"/>
      <c r="APM133" s="25"/>
      <c r="APN133" s="25"/>
      <c r="APO133" s="25"/>
      <c r="APP133" s="25"/>
      <c r="APQ133" s="25"/>
      <c r="APR133" s="25"/>
      <c r="APS133" s="25"/>
      <c r="APT133" s="25"/>
      <c r="APU133" s="25"/>
      <c r="APV133" s="25"/>
      <c r="APW133" s="25"/>
      <c r="APX133" s="25"/>
      <c r="APY133" s="25"/>
      <c r="APZ133" s="25"/>
      <c r="AQA133" s="25"/>
      <c r="AQB133" s="25"/>
      <c r="AQC133" s="25"/>
      <c r="AQD133" s="25"/>
      <c r="AQE133" s="25"/>
      <c r="AQF133" s="25"/>
      <c r="AQG133" s="25"/>
      <c r="AQH133" s="25"/>
      <c r="AQI133" s="25"/>
      <c r="AQJ133" s="25"/>
      <c r="AQK133" s="25"/>
      <c r="AQL133" s="25"/>
      <c r="AQM133" s="25"/>
      <c r="AQN133" s="25"/>
      <c r="AQO133" s="25"/>
      <c r="AQP133" s="25"/>
      <c r="AQQ133" s="25"/>
      <c r="AQR133" s="25"/>
      <c r="AQS133" s="25"/>
      <c r="AQT133" s="25"/>
      <c r="AQU133" s="25"/>
      <c r="AQV133" s="25"/>
      <c r="AQW133" s="25"/>
      <c r="AQX133" s="25"/>
      <c r="AQY133" s="25"/>
      <c r="AQZ133" s="25"/>
      <c r="ARA133" s="25"/>
      <c r="ARB133" s="25"/>
      <c r="ARC133" s="25"/>
      <c r="ARD133" s="25"/>
      <c r="ARE133" s="25"/>
      <c r="ARF133" s="25"/>
      <c r="ARG133" s="25"/>
      <c r="ARH133" s="25"/>
      <c r="ARI133" s="25"/>
      <c r="ARJ133" s="25"/>
      <c r="ARK133" s="25"/>
      <c r="ARL133" s="25"/>
      <c r="ARM133" s="25"/>
      <c r="ARN133" s="25"/>
      <c r="ARO133" s="25"/>
      <c r="ARP133" s="25"/>
      <c r="ARQ133" s="25"/>
      <c r="ARR133" s="25"/>
      <c r="ARS133" s="25"/>
      <c r="ART133" s="25"/>
      <c r="ARU133" s="25"/>
      <c r="ARV133" s="25"/>
      <c r="ARW133" s="25"/>
      <c r="ARX133" s="25"/>
      <c r="ARY133" s="25"/>
      <c r="ARZ133" s="25"/>
      <c r="ASA133" s="25"/>
      <c r="ASB133" s="25"/>
      <c r="ASC133" s="25"/>
      <c r="ASD133" s="25"/>
      <c r="ASE133" s="25"/>
      <c r="ASF133" s="25"/>
      <c r="ASG133" s="25"/>
      <c r="ASH133" s="25"/>
      <c r="ASI133" s="25"/>
      <c r="ASJ133" s="25"/>
      <c r="ASK133" s="25"/>
      <c r="ASL133" s="25"/>
      <c r="ASM133" s="25"/>
      <c r="ASN133" s="25"/>
      <c r="ASO133" s="25"/>
      <c r="ASP133" s="25"/>
      <c r="ASQ133" s="25"/>
      <c r="ASR133" s="25"/>
      <c r="ASS133" s="25"/>
      <c r="AST133" s="25"/>
      <c r="ASU133" s="25"/>
      <c r="ASV133" s="25"/>
      <c r="ASW133" s="25"/>
      <c r="ASX133" s="25"/>
      <c r="ASY133" s="25"/>
      <c r="ASZ133" s="25"/>
      <c r="ATA133" s="25"/>
      <c r="ATB133" s="25"/>
      <c r="ATC133" s="25"/>
      <c r="ATD133" s="25"/>
      <c r="ATE133" s="25"/>
      <c r="ATF133" s="25"/>
      <c r="ATG133" s="25"/>
      <c r="ATH133" s="25"/>
      <c r="ATI133" s="25"/>
      <c r="ATJ133" s="25"/>
      <c r="ATK133" s="25"/>
      <c r="ATL133" s="25"/>
      <c r="ATM133" s="25"/>
      <c r="ATN133" s="25"/>
      <c r="ATO133" s="25"/>
      <c r="ATP133" s="25"/>
      <c r="ATQ133" s="25"/>
      <c r="ATR133" s="25"/>
      <c r="ATS133" s="25"/>
      <c r="ATT133" s="25"/>
      <c r="ATU133" s="25"/>
      <c r="ATV133" s="25"/>
      <c r="ATW133" s="25"/>
      <c r="ATX133" s="25"/>
      <c r="ATY133" s="25"/>
      <c r="ATZ133" s="25"/>
      <c r="AUA133" s="25"/>
      <c r="AUB133" s="25"/>
      <c r="AUC133" s="25"/>
      <c r="AUD133" s="25"/>
      <c r="AUE133" s="25"/>
      <c r="AUF133" s="25"/>
      <c r="AUG133" s="25"/>
      <c r="AUH133" s="25"/>
      <c r="AUI133" s="25"/>
      <c r="AUJ133" s="25"/>
      <c r="AUK133" s="25"/>
      <c r="AUL133" s="25"/>
      <c r="AUM133" s="25"/>
      <c r="AUN133" s="25"/>
      <c r="AUO133" s="25"/>
      <c r="AUP133" s="25"/>
      <c r="AUQ133" s="25"/>
      <c r="AUR133" s="25"/>
      <c r="AUS133" s="25"/>
      <c r="AUT133" s="25"/>
      <c r="AUU133" s="25"/>
      <c r="AUV133" s="25"/>
      <c r="AUW133" s="25"/>
      <c r="AUX133" s="25"/>
      <c r="AUY133" s="25"/>
      <c r="AUZ133" s="25"/>
      <c r="AVA133" s="25"/>
      <c r="AVB133" s="25"/>
      <c r="AVC133" s="25"/>
      <c r="AVD133" s="25"/>
      <c r="AVE133" s="25"/>
      <c r="AVF133" s="25"/>
      <c r="AVG133" s="25"/>
      <c r="AVH133" s="25"/>
      <c r="AVI133" s="25"/>
      <c r="AVJ133" s="25"/>
      <c r="AVK133" s="25"/>
      <c r="AVL133" s="25"/>
      <c r="AVM133" s="25"/>
      <c r="AVN133" s="25"/>
      <c r="AVO133" s="25"/>
      <c r="AVP133" s="25"/>
      <c r="AVQ133" s="25"/>
      <c r="AVR133" s="25"/>
      <c r="AVS133" s="25"/>
      <c r="AVT133" s="25"/>
      <c r="AVU133" s="25"/>
      <c r="AVV133" s="25"/>
      <c r="AVW133" s="25"/>
      <c r="AVX133" s="25"/>
      <c r="AVY133" s="25"/>
      <c r="AVZ133" s="25"/>
      <c r="AWA133" s="25"/>
      <c r="AWB133" s="25"/>
      <c r="AWC133" s="25"/>
      <c r="AWD133" s="25"/>
      <c r="AWE133" s="25"/>
      <c r="AWF133" s="25"/>
      <c r="AWG133" s="25"/>
      <c r="AWH133" s="25"/>
      <c r="AWI133" s="25"/>
      <c r="AWJ133" s="25"/>
      <c r="AWK133" s="25"/>
      <c r="AWL133" s="25"/>
      <c r="AWM133" s="25"/>
      <c r="AWN133" s="25"/>
      <c r="AWO133" s="25"/>
      <c r="AWP133" s="25"/>
      <c r="AWQ133" s="25"/>
      <c r="AWR133" s="25"/>
      <c r="AWS133" s="25"/>
      <c r="AWT133" s="25"/>
      <c r="AWU133" s="25"/>
      <c r="AWV133" s="25"/>
      <c r="AWW133" s="25"/>
      <c r="AWX133" s="25"/>
      <c r="AWY133" s="25"/>
      <c r="AWZ133" s="25"/>
      <c r="AXA133" s="25"/>
      <c r="AXB133" s="25"/>
      <c r="AXC133" s="25"/>
      <c r="AXD133" s="25"/>
      <c r="AXE133" s="25"/>
      <c r="AXF133" s="25"/>
      <c r="AXG133" s="25"/>
      <c r="AXH133" s="25"/>
      <c r="AXI133" s="25"/>
      <c r="AXJ133" s="25"/>
      <c r="AXK133" s="25"/>
      <c r="AXL133" s="25"/>
      <c r="AXM133" s="25"/>
      <c r="AXN133" s="25"/>
      <c r="AXO133" s="25"/>
      <c r="AXP133" s="25"/>
      <c r="AXQ133" s="25"/>
      <c r="AXR133" s="25"/>
      <c r="AXS133" s="25"/>
      <c r="AXT133" s="25"/>
      <c r="AXU133" s="25"/>
      <c r="AXV133" s="25"/>
      <c r="AXW133" s="25"/>
      <c r="AXX133" s="25"/>
      <c r="AXY133" s="25"/>
      <c r="AXZ133" s="25"/>
      <c r="AYA133" s="25"/>
      <c r="AYB133" s="25"/>
      <c r="AYC133" s="25"/>
      <c r="AYD133" s="25"/>
      <c r="AYE133" s="25"/>
      <c r="AYF133" s="25"/>
      <c r="AYG133" s="25"/>
      <c r="AYH133" s="25"/>
      <c r="AYI133" s="25"/>
      <c r="AYJ133" s="25"/>
      <c r="AYK133" s="25"/>
      <c r="AYL133" s="25"/>
      <c r="AYM133" s="25"/>
      <c r="AYN133" s="25"/>
      <c r="AYO133" s="25"/>
      <c r="AYP133" s="25"/>
      <c r="AYQ133" s="25"/>
      <c r="AYR133" s="25"/>
      <c r="AYS133" s="25"/>
      <c r="AYT133" s="25"/>
      <c r="AYU133" s="25"/>
      <c r="AYV133" s="25"/>
      <c r="AYW133" s="25"/>
      <c r="AYX133" s="25"/>
      <c r="AYY133" s="25"/>
      <c r="AYZ133" s="25"/>
      <c r="AZA133" s="25"/>
      <c r="AZB133" s="25"/>
      <c r="AZC133" s="25"/>
      <c r="AZD133" s="25"/>
      <c r="AZE133" s="25"/>
      <c r="AZF133" s="25"/>
      <c r="AZG133" s="25"/>
      <c r="AZH133" s="25"/>
      <c r="AZI133" s="25"/>
      <c r="AZJ133" s="25"/>
      <c r="AZK133" s="25"/>
      <c r="AZL133" s="25"/>
      <c r="AZM133" s="25"/>
      <c r="AZN133" s="25"/>
      <c r="AZO133" s="25"/>
      <c r="AZP133" s="25"/>
      <c r="AZQ133" s="25"/>
      <c r="AZR133" s="25"/>
      <c r="AZS133" s="25"/>
      <c r="AZT133" s="25"/>
      <c r="AZU133" s="25"/>
      <c r="AZV133" s="25"/>
      <c r="AZW133" s="25"/>
      <c r="AZX133" s="25"/>
      <c r="AZY133" s="25"/>
      <c r="AZZ133" s="25"/>
      <c r="BAA133" s="25"/>
      <c r="BAB133" s="25"/>
      <c r="BAC133" s="25"/>
      <c r="BAD133" s="25"/>
      <c r="BAE133" s="25"/>
      <c r="BAF133" s="25"/>
      <c r="BAG133" s="25"/>
      <c r="BAH133" s="25"/>
      <c r="BAI133" s="25"/>
      <c r="BAJ133" s="25"/>
      <c r="BAK133" s="25"/>
      <c r="BAL133" s="25"/>
      <c r="BAM133" s="25"/>
      <c r="BAN133" s="25"/>
      <c r="BAO133" s="25"/>
      <c r="BAP133" s="25"/>
      <c r="BAQ133" s="25"/>
      <c r="BAR133" s="25"/>
      <c r="BAS133" s="25"/>
      <c r="BAT133" s="25"/>
      <c r="BAU133" s="25"/>
      <c r="BAV133" s="25"/>
      <c r="BAW133" s="25"/>
      <c r="BAX133" s="25"/>
      <c r="BAY133" s="25"/>
      <c r="BAZ133" s="25"/>
      <c r="BBA133" s="25"/>
      <c r="BBB133" s="25"/>
      <c r="BBC133" s="25"/>
      <c r="BBD133" s="25"/>
      <c r="BBE133" s="25"/>
      <c r="BBF133" s="25"/>
      <c r="BBG133" s="25"/>
      <c r="BBH133" s="25"/>
      <c r="BBI133" s="25"/>
      <c r="BBJ133" s="25"/>
      <c r="BBK133" s="25"/>
      <c r="BBL133" s="25"/>
      <c r="BBM133" s="25"/>
      <c r="BBN133" s="25"/>
      <c r="BBO133" s="25"/>
      <c r="BBP133" s="25"/>
      <c r="BBQ133" s="25"/>
      <c r="BBR133" s="25"/>
      <c r="BBS133" s="25"/>
      <c r="BBT133" s="25"/>
      <c r="BBU133" s="25"/>
      <c r="BBV133" s="25"/>
      <c r="BBW133" s="25"/>
      <c r="BBX133" s="25"/>
      <c r="BBY133" s="25"/>
      <c r="BBZ133" s="25"/>
      <c r="BCA133" s="25"/>
      <c r="BCB133" s="25"/>
      <c r="BCC133" s="25"/>
      <c r="BCD133" s="25"/>
      <c r="BCE133" s="25"/>
      <c r="BCF133" s="25"/>
      <c r="BCG133" s="25"/>
      <c r="BCH133" s="25"/>
      <c r="BCI133" s="25"/>
      <c r="BCJ133" s="25"/>
      <c r="BCK133" s="25"/>
      <c r="BCL133" s="25"/>
      <c r="BCM133" s="25"/>
      <c r="BCN133" s="25"/>
      <c r="BCO133" s="25"/>
      <c r="BCP133" s="25"/>
      <c r="BCQ133" s="25"/>
      <c r="BCR133" s="25"/>
      <c r="BCS133" s="25"/>
      <c r="BCT133" s="25"/>
      <c r="BCU133" s="25"/>
      <c r="BCV133" s="25"/>
      <c r="BCW133" s="25"/>
      <c r="BCX133" s="25"/>
      <c r="BCY133" s="25"/>
      <c r="BCZ133" s="25"/>
      <c r="BDA133" s="25"/>
      <c r="BDB133" s="25"/>
      <c r="BDC133" s="25"/>
      <c r="BDD133" s="25"/>
      <c r="BDE133" s="25"/>
      <c r="BDF133" s="25"/>
      <c r="BDG133" s="25"/>
      <c r="BDH133" s="25"/>
      <c r="BDI133" s="25"/>
      <c r="BDJ133" s="25"/>
      <c r="BDK133" s="25"/>
      <c r="BDL133" s="25"/>
      <c r="BDM133" s="25"/>
      <c r="BDN133" s="25"/>
      <c r="BDO133" s="25"/>
      <c r="BDP133" s="25"/>
      <c r="BDQ133" s="25"/>
      <c r="BDR133" s="25"/>
      <c r="BDS133" s="25"/>
      <c r="BDT133" s="25"/>
      <c r="BDU133" s="25"/>
      <c r="BDV133" s="25"/>
      <c r="BDW133" s="25"/>
      <c r="BDX133" s="25"/>
      <c r="BDY133" s="25"/>
      <c r="BDZ133" s="25"/>
      <c r="BEA133" s="25"/>
      <c r="BEB133" s="25"/>
      <c r="BEC133" s="25"/>
      <c r="BED133" s="25"/>
      <c r="BEE133" s="25"/>
      <c r="BEF133" s="25"/>
      <c r="BEG133" s="25"/>
      <c r="BEH133" s="25"/>
      <c r="BEI133" s="25"/>
      <c r="BEJ133" s="25"/>
      <c r="BEK133" s="25"/>
      <c r="BEL133" s="25"/>
      <c r="BEM133" s="25"/>
      <c r="BEN133" s="25"/>
      <c r="BEO133" s="25"/>
      <c r="BEP133" s="25"/>
      <c r="BEQ133" s="25"/>
      <c r="BER133" s="25"/>
      <c r="BES133" s="25"/>
      <c r="BET133" s="25"/>
      <c r="BEU133" s="25"/>
      <c r="BEV133" s="25"/>
      <c r="BEW133" s="25"/>
      <c r="BEX133" s="25"/>
      <c r="BEY133" s="25"/>
      <c r="BEZ133" s="25"/>
      <c r="BFA133" s="25"/>
      <c r="BFB133" s="25"/>
      <c r="BFC133" s="25"/>
      <c r="BFD133" s="25"/>
      <c r="BFE133" s="25"/>
      <c r="BFF133" s="25"/>
      <c r="BFG133" s="25"/>
      <c r="BFH133" s="25"/>
      <c r="BFI133" s="25"/>
      <c r="BFJ133" s="25"/>
      <c r="BFK133" s="25"/>
      <c r="BFL133" s="25"/>
      <c r="BFM133" s="25"/>
      <c r="BFN133" s="25"/>
      <c r="BFO133" s="25"/>
      <c r="BFP133" s="25"/>
      <c r="BFQ133" s="25"/>
      <c r="BFR133" s="25"/>
      <c r="BFS133" s="25"/>
      <c r="BFT133" s="25"/>
      <c r="BFU133" s="25"/>
      <c r="BFV133" s="25"/>
      <c r="BFW133" s="25"/>
      <c r="BFX133" s="25"/>
      <c r="BFY133" s="25"/>
      <c r="BFZ133" s="25"/>
      <c r="BGA133" s="25"/>
      <c r="BGB133" s="25"/>
      <c r="BGC133" s="25"/>
      <c r="BGD133" s="25"/>
      <c r="BGE133" s="25"/>
      <c r="BGF133" s="25"/>
      <c r="BGG133" s="25"/>
      <c r="BGH133" s="25"/>
      <c r="BGI133" s="25"/>
      <c r="BGJ133" s="25"/>
      <c r="BGK133" s="25"/>
      <c r="BGL133" s="25"/>
      <c r="BGM133" s="25"/>
      <c r="BGN133" s="25"/>
      <c r="BGO133" s="25"/>
      <c r="BGP133" s="25"/>
      <c r="BGQ133" s="25"/>
      <c r="BGR133" s="25"/>
      <c r="BGS133" s="25"/>
      <c r="BGT133" s="25"/>
      <c r="BGU133" s="25"/>
      <c r="BGV133" s="25"/>
      <c r="BGW133" s="25"/>
      <c r="BGX133" s="25"/>
      <c r="BGY133" s="25"/>
      <c r="BGZ133" s="25"/>
      <c r="BHA133" s="25"/>
      <c r="BHB133" s="25"/>
      <c r="BHC133" s="25"/>
      <c r="BHD133" s="25"/>
      <c r="BHE133" s="25"/>
      <c r="BHF133" s="25"/>
      <c r="BHG133" s="25"/>
      <c r="BHH133" s="25"/>
      <c r="BHI133" s="25"/>
      <c r="BHJ133" s="25"/>
      <c r="BHK133" s="25"/>
      <c r="BHL133" s="25"/>
      <c r="BHM133" s="25"/>
      <c r="BHN133" s="25"/>
      <c r="BHO133" s="25"/>
      <c r="BHP133" s="25"/>
      <c r="BHQ133" s="25"/>
      <c r="BHR133" s="25"/>
      <c r="BHS133" s="25"/>
      <c r="BHT133" s="25"/>
      <c r="BHU133" s="25"/>
      <c r="BHV133" s="25"/>
      <c r="BHW133" s="25"/>
      <c r="BHX133" s="25"/>
      <c r="BHY133" s="25"/>
      <c r="BHZ133" s="25"/>
      <c r="BIA133" s="25"/>
      <c r="BIB133" s="25"/>
      <c r="BIC133" s="25"/>
      <c r="BID133" s="25"/>
      <c r="BIE133" s="25"/>
      <c r="BIF133" s="25"/>
      <c r="BIG133" s="25"/>
      <c r="BIH133" s="25"/>
      <c r="BII133" s="25"/>
      <c r="BIJ133" s="25"/>
      <c r="BIK133" s="25"/>
      <c r="BIL133" s="25"/>
      <c r="BIM133" s="25"/>
      <c r="BIN133" s="25"/>
      <c r="BIO133" s="25"/>
      <c r="BIP133" s="25"/>
      <c r="BIQ133" s="25"/>
      <c r="BIR133" s="25"/>
      <c r="BIS133" s="25"/>
      <c r="BIT133" s="25"/>
      <c r="BIU133" s="25"/>
      <c r="BIV133" s="25"/>
      <c r="BIW133" s="25"/>
      <c r="BIX133" s="25"/>
      <c r="BIY133" s="25"/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  <c r="BLV133" s="25"/>
    </row>
    <row r="134" spans="1:1686" s="17" customFormat="1" ht="23.25" customHeight="1">
      <c r="A134" s="92"/>
      <c r="B134" s="93"/>
      <c r="C134" s="115"/>
      <c r="D134" s="84"/>
      <c r="E134" s="84"/>
      <c r="F134" s="69">
        <v>2023</v>
      </c>
      <c r="G134" s="22">
        <f t="shared" si="48"/>
        <v>346.1</v>
      </c>
      <c r="H134" s="22">
        <v>0</v>
      </c>
      <c r="I134" s="22">
        <v>0</v>
      </c>
      <c r="J134" s="22">
        <v>0</v>
      </c>
      <c r="K134" s="22">
        <v>346.1</v>
      </c>
      <c r="L134" s="22">
        <v>0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  <c r="VC134" s="25"/>
      <c r="VD134" s="25"/>
      <c r="VE134" s="25"/>
      <c r="VF134" s="25"/>
      <c r="VG134" s="25"/>
      <c r="VH134" s="25"/>
      <c r="VI134" s="25"/>
      <c r="VJ134" s="25"/>
      <c r="VK134" s="25"/>
      <c r="VL134" s="25"/>
      <c r="VM134" s="25"/>
      <c r="VN134" s="25"/>
      <c r="VO134" s="25"/>
      <c r="VP134" s="25"/>
      <c r="VQ134" s="25"/>
      <c r="VR134" s="25"/>
      <c r="VS134" s="25"/>
      <c r="VT134" s="25"/>
      <c r="VU134" s="25"/>
      <c r="VV134" s="25"/>
      <c r="VW134" s="25"/>
      <c r="VX134" s="25"/>
      <c r="VY134" s="25"/>
      <c r="VZ134" s="25"/>
      <c r="WA134" s="25"/>
      <c r="WB134" s="25"/>
      <c r="WC134" s="25"/>
      <c r="WD134" s="25"/>
      <c r="WE134" s="25"/>
      <c r="WF134" s="25"/>
      <c r="WG134" s="25"/>
      <c r="WH134" s="25"/>
      <c r="WI134" s="25"/>
      <c r="WJ134" s="25"/>
      <c r="WK134" s="25"/>
      <c r="WL134" s="25"/>
      <c r="WM134" s="25"/>
      <c r="WN134" s="25"/>
      <c r="WO134" s="25"/>
      <c r="WP134" s="25"/>
      <c r="WQ134" s="25"/>
      <c r="WR134" s="25"/>
      <c r="WS134" s="25"/>
      <c r="WT134" s="25"/>
      <c r="WU134" s="25"/>
      <c r="WV134" s="25"/>
      <c r="WW134" s="25"/>
      <c r="WX134" s="25"/>
      <c r="WY134" s="25"/>
      <c r="WZ134" s="25"/>
      <c r="XA134" s="25"/>
      <c r="XB134" s="25"/>
      <c r="XC134" s="25"/>
      <c r="XD134" s="25"/>
      <c r="XE134" s="25"/>
      <c r="XF134" s="25"/>
      <c r="XG134" s="25"/>
      <c r="XH134" s="25"/>
      <c r="XI134" s="25"/>
      <c r="XJ134" s="25"/>
      <c r="XK134" s="25"/>
      <c r="XL134" s="25"/>
      <c r="XM134" s="25"/>
      <c r="XN134" s="25"/>
      <c r="XO134" s="25"/>
      <c r="XP134" s="25"/>
      <c r="XQ134" s="25"/>
      <c r="XR134" s="25"/>
      <c r="XS134" s="25"/>
      <c r="XT134" s="25"/>
      <c r="XU134" s="25"/>
      <c r="XV134" s="25"/>
      <c r="XW134" s="25"/>
      <c r="XX134" s="25"/>
      <c r="XY134" s="25"/>
      <c r="XZ134" s="25"/>
      <c r="YA134" s="25"/>
      <c r="YB134" s="25"/>
      <c r="YC134" s="25"/>
      <c r="YD134" s="25"/>
      <c r="YE134" s="25"/>
      <c r="YF134" s="25"/>
      <c r="YG134" s="25"/>
      <c r="YH134" s="25"/>
      <c r="YI134" s="25"/>
      <c r="YJ134" s="25"/>
      <c r="YK134" s="25"/>
      <c r="YL134" s="25"/>
      <c r="YM134" s="25"/>
      <c r="YN134" s="25"/>
      <c r="YO134" s="25"/>
      <c r="YP134" s="25"/>
      <c r="YQ134" s="25"/>
      <c r="YR134" s="25"/>
      <c r="YS134" s="25"/>
      <c r="YT134" s="25"/>
      <c r="YU134" s="25"/>
      <c r="YV134" s="25"/>
      <c r="YW134" s="25"/>
      <c r="YX134" s="25"/>
      <c r="YY134" s="25"/>
      <c r="YZ134" s="25"/>
      <c r="ZA134" s="25"/>
      <c r="ZB134" s="25"/>
      <c r="ZC134" s="25"/>
      <c r="ZD134" s="25"/>
      <c r="ZE134" s="25"/>
      <c r="ZF134" s="25"/>
      <c r="ZG134" s="25"/>
      <c r="ZH134" s="25"/>
      <c r="ZI134" s="25"/>
      <c r="ZJ134" s="25"/>
      <c r="ZK134" s="25"/>
      <c r="ZL134" s="25"/>
      <c r="ZM134" s="25"/>
      <c r="ZN134" s="25"/>
      <c r="ZO134" s="25"/>
      <c r="ZP134" s="25"/>
      <c r="ZQ134" s="25"/>
      <c r="ZR134" s="25"/>
      <c r="ZS134" s="25"/>
      <c r="ZT134" s="25"/>
      <c r="ZU134" s="25"/>
      <c r="ZV134" s="25"/>
      <c r="ZW134" s="25"/>
      <c r="ZX134" s="25"/>
      <c r="ZY134" s="25"/>
      <c r="ZZ134" s="25"/>
      <c r="AAA134" s="25"/>
      <c r="AAB134" s="25"/>
      <c r="AAC134" s="25"/>
      <c r="AAD134" s="25"/>
      <c r="AAE134" s="25"/>
      <c r="AAF134" s="25"/>
      <c r="AAG134" s="25"/>
      <c r="AAH134" s="25"/>
      <c r="AAI134" s="25"/>
      <c r="AAJ134" s="25"/>
      <c r="AAK134" s="25"/>
      <c r="AAL134" s="25"/>
      <c r="AAM134" s="25"/>
      <c r="AAN134" s="25"/>
      <c r="AAO134" s="25"/>
      <c r="AAP134" s="25"/>
      <c r="AAQ134" s="25"/>
      <c r="AAR134" s="25"/>
      <c r="AAS134" s="25"/>
      <c r="AAT134" s="25"/>
      <c r="AAU134" s="25"/>
      <c r="AAV134" s="25"/>
      <c r="AAW134" s="25"/>
      <c r="AAX134" s="25"/>
      <c r="AAY134" s="25"/>
      <c r="AAZ134" s="25"/>
      <c r="ABA134" s="25"/>
      <c r="ABB134" s="25"/>
      <c r="ABC134" s="25"/>
      <c r="ABD134" s="25"/>
      <c r="ABE134" s="25"/>
      <c r="ABF134" s="25"/>
      <c r="ABG134" s="25"/>
      <c r="ABH134" s="25"/>
      <c r="ABI134" s="25"/>
      <c r="ABJ134" s="25"/>
      <c r="ABK134" s="25"/>
      <c r="ABL134" s="25"/>
      <c r="ABM134" s="25"/>
      <c r="ABN134" s="25"/>
      <c r="ABO134" s="25"/>
      <c r="ABP134" s="25"/>
      <c r="ABQ134" s="25"/>
      <c r="ABR134" s="25"/>
      <c r="ABS134" s="25"/>
      <c r="ABT134" s="25"/>
      <c r="ABU134" s="25"/>
      <c r="ABV134" s="25"/>
      <c r="ABW134" s="25"/>
      <c r="ABX134" s="25"/>
      <c r="ABY134" s="25"/>
      <c r="ABZ134" s="25"/>
      <c r="ACA134" s="25"/>
      <c r="ACB134" s="25"/>
      <c r="ACC134" s="25"/>
      <c r="ACD134" s="25"/>
      <c r="ACE134" s="25"/>
      <c r="ACF134" s="25"/>
      <c r="ACG134" s="25"/>
      <c r="ACH134" s="25"/>
      <c r="ACI134" s="25"/>
      <c r="ACJ134" s="25"/>
      <c r="ACK134" s="25"/>
      <c r="ACL134" s="25"/>
      <c r="ACM134" s="25"/>
      <c r="ACN134" s="25"/>
      <c r="ACO134" s="25"/>
      <c r="ACP134" s="25"/>
      <c r="ACQ134" s="25"/>
      <c r="ACR134" s="25"/>
      <c r="ACS134" s="25"/>
      <c r="ACT134" s="25"/>
      <c r="ACU134" s="25"/>
      <c r="ACV134" s="25"/>
      <c r="ACW134" s="25"/>
      <c r="ACX134" s="25"/>
      <c r="ACY134" s="25"/>
      <c r="ACZ134" s="25"/>
      <c r="ADA134" s="25"/>
      <c r="ADB134" s="25"/>
      <c r="ADC134" s="25"/>
      <c r="ADD134" s="25"/>
      <c r="ADE134" s="25"/>
      <c r="ADF134" s="25"/>
      <c r="ADG134" s="25"/>
      <c r="ADH134" s="25"/>
      <c r="ADI134" s="25"/>
      <c r="ADJ134" s="25"/>
      <c r="ADK134" s="25"/>
      <c r="ADL134" s="25"/>
      <c r="ADM134" s="25"/>
      <c r="ADN134" s="25"/>
      <c r="ADO134" s="25"/>
      <c r="ADP134" s="25"/>
      <c r="ADQ134" s="25"/>
      <c r="ADR134" s="25"/>
      <c r="ADS134" s="25"/>
      <c r="ADT134" s="25"/>
      <c r="ADU134" s="25"/>
      <c r="ADV134" s="25"/>
      <c r="ADW134" s="25"/>
      <c r="ADX134" s="25"/>
      <c r="ADY134" s="25"/>
      <c r="ADZ134" s="25"/>
      <c r="AEA134" s="25"/>
      <c r="AEB134" s="25"/>
      <c r="AEC134" s="25"/>
      <c r="AED134" s="25"/>
      <c r="AEE134" s="25"/>
      <c r="AEF134" s="25"/>
      <c r="AEG134" s="25"/>
      <c r="AEH134" s="25"/>
      <c r="AEI134" s="25"/>
      <c r="AEJ134" s="25"/>
      <c r="AEK134" s="25"/>
      <c r="AEL134" s="25"/>
      <c r="AEM134" s="25"/>
      <c r="AEN134" s="25"/>
      <c r="AEO134" s="25"/>
      <c r="AEP134" s="25"/>
      <c r="AEQ134" s="25"/>
      <c r="AER134" s="25"/>
      <c r="AES134" s="25"/>
      <c r="AET134" s="25"/>
      <c r="AEU134" s="25"/>
      <c r="AEV134" s="25"/>
      <c r="AEW134" s="25"/>
      <c r="AEX134" s="25"/>
      <c r="AEY134" s="25"/>
      <c r="AEZ134" s="25"/>
      <c r="AFA134" s="25"/>
      <c r="AFB134" s="25"/>
      <c r="AFC134" s="25"/>
      <c r="AFD134" s="25"/>
      <c r="AFE134" s="25"/>
      <c r="AFF134" s="25"/>
      <c r="AFG134" s="25"/>
      <c r="AFH134" s="25"/>
      <c r="AFI134" s="25"/>
      <c r="AFJ134" s="25"/>
      <c r="AFK134" s="25"/>
      <c r="AFL134" s="25"/>
      <c r="AFM134" s="25"/>
      <c r="AFN134" s="25"/>
      <c r="AFO134" s="25"/>
      <c r="AFP134" s="25"/>
      <c r="AFQ134" s="25"/>
      <c r="AFR134" s="25"/>
      <c r="AFS134" s="25"/>
      <c r="AFT134" s="25"/>
      <c r="AFU134" s="25"/>
      <c r="AFV134" s="25"/>
      <c r="AFW134" s="25"/>
      <c r="AFX134" s="25"/>
      <c r="AFY134" s="25"/>
      <c r="AFZ134" s="25"/>
      <c r="AGA134" s="25"/>
      <c r="AGB134" s="25"/>
      <c r="AGC134" s="25"/>
      <c r="AGD134" s="25"/>
      <c r="AGE134" s="25"/>
      <c r="AGF134" s="25"/>
      <c r="AGG134" s="25"/>
      <c r="AGH134" s="25"/>
      <c r="AGI134" s="25"/>
      <c r="AGJ134" s="25"/>
      <c r="AGK134" s="25"/>
      <c r="AGL134" s="25"/>
      <c r="AGM134" s="25"/>
      <c r="AGN134" s="25"/>
      <c r="AGO134" s="25"/>
      <c r="AGP134" s="25"/>
      <c r="AGQ134" s="25"/>
      <c r="AGR134" s="25"/>
      <c r="AGS134" s="25"/>
      <c r="AGT134" s="25"/>
      <c r="AGU134" s="25"/>
      <c r="AGV134" s="25"/>
      <c r="AGW134" s="25"/>
      <c r="AGX134" s="25"/>
      <c r="AGY134" s="25"/>
      <c r="AGZ134" s="25"/>
      <c r="AHA134" s="25"/>
      <c r="AHB134" s="25"/>
      <c r="AHC134" s="25"/>
      <c r="AHD134" s="25"/>
      <c r="AHE134" s="25"/>
      <c r="AHF134" s="25"/>
      <c r="AHG134" s="25"/>
      <c r="AHH134" s="25"/>
      <c r="AHI134" s="25"/>
      <c r="AHJ134" s="25"/>
      <c r="AHK134" s="25"/>
      <c r="AHL134" s="25"/>
      <c r="AHM134" s="25"/>
      <c r="AHN134" s="25"/>
      <c r="AHO134" s="25"/>
      <c r="AHP134" s="25"/>
      <c r="AHQ134" s="25"/>
      <c r="AHR134" s="25"/>
      <c r="AHS134" s="25"/>
      <c r="AHT134" s="25"/>
      <c r="AHU134" s="25"/>
      <c r="AHV134" s="25"/>
      <c r="AHW134" s="25"/>
      <c r="AHX134" s="25"/>
      <c r="AHY134" s="25"/>
      <c r="AHZ134" s="25"/>
      <c r="AIA134" s="25"/>
      <c r="AIB134" s="25"/>
      <c r="AIC134" s="25"/>
      <c r="AID134" s="25"/>
      <c r="AIE134" s="25"/>
      <c r="AIF134" s="25"/>
      <c r="AIG134" s="25"/>
      <c r="AIH134" s="25"/>
      <c r="AII134" s="25"/>
      <c r="AIJ134" s="25"/>
      <c r="AIK134" s="25"/>
      <c r="AIL134" s="25"/>
      <c r="AIM134" s="25"/>
      <c r="AIN134" s="25"/>
      <c r="AIO134" s="25"/>
      <c r="AIP134" s="25"/>
      <c r="AIQ134" s="25"/>
      <c r="AIR134" s="25"/>
      <c r="AIS134" s="25"/>
      <c r="AIT134" s="25"/>
      <c r="AIU134" s="25"/>
      <c r="AIV134" s="25"/>
      <c r="AIW134" s="25"/>
      <c r="AIX134" s="25"/>
      <c r="AIY134" s="25"/>
      <c r="AIZ134" s="25"/>
      <c r="AJA134" s="25"/>
      <c r="AJB134" s="25"/>
      <c r="AJC134" s="25"/>
      <c r="AJD134" s="25"/>
      <c r="AJE134" s="25"/>
      <c r="AJF134" s="25"/>
      <c r="AJG134" s="25"/>
      <c r="AJH134" s="25"/>
      <c r="AJI134" s="25"/>
      <c r="AJJ134" s="25"/>
      <c r="AJK134" s="25"/>
      <c r="AJL134" s="25"/>
      <c r="AJM134" s="25"/>
      <c r="AJN134" s="25"/>
      <c r="AJO134" s="25"/>
      <c r="AJP134" s="25"/>
      <c r="AJQ134" s="25"/>
      <c r="AJR134" s="25"/>
      <c r="AJS134" s="25"/>
      <c r="AJT134" s="25"/>
      <c r="AJU134" s="25"/>
      <c r="AJV134" s="25"/>
      <c r="AJW134" s="25"/>
      <c r="AJX134" s="25"/>
      <c r="AJY134" s="25"/>
      <c r="AJZ134" s="25"/>
      <c r="AKA134" s="25"/>
      <c r="AKB134" s="25"/>
      <c r="AKC134" s="25"/>
      <c r="AKD134" s="25"/>
      <c r="AKE134" s="25"/>
      <c r="AKF134" s="25"/>
      <c r="AKG134" s="25"/>
      <c r="AKH134" s="25"/>
      <c r="AKI134" s="25"/>
      <c r="AKJ134" s="25"/>
      <c r="AKK134" s="25"/>
      <c r="AKL134" s="25"/>
      <c r="AKM134" s="25"/>
      <c r="AKN134" s="25"/>
      <c r="AKO134" s="25"/>
      <c r="AKP134" s="25"/>
      <c r="AKQ134" s="25"/>
      <c r="AKR134" s="25"/>
      <c r="AKS134" s="25"/>
      <c r="AKT134" s="25"/>
      <c r="AKU134" s="25"/>
      <c r="AKV134" s="25"/>
      <c r="AKW134" s="25"/>
      <c r="AKX134" s="25"/>
      <c r="AKY134" s="25"/>
      <c r="AKZ134" s="25"/>
      <c r="ALA134" s="25"/>
      <c r="ALB134" s="25"/>
      <c r="ALC134" s="25"/>
      <c r="ALD134" s="25"/>
      <c r="ALE134" s="25"/>
      <c r="ALF134" s="25"/>
      <c r="ALG134" s="25"/>
      <c r="ALH134" s="25"/>
      <c r="ALI134" s="25"/>
      <c r="ALJ134" s="25"/>
      <c r="ALK134" s="25"/>
      <c r="ALL134" s="25"/>
      <c r="ALM134" s="25"/>
      <c r="ALN134" s="25"/>
      <c r="ALO134" s="25"/>
      <c r="ALP134" s="25"/>
      <c r="ALQ134" s="25"/>
      <c r="ALR134" s="25"/>
      <c r="ALS134" s="25"/>
      <c r="ALT134" s="25"/>
      <c r="ALU134" s="25"/>
      <c r="ALV134" s="25"/>
      <c r="ALW134" s="25"/>
      <c r="ALX134" s="25"/>
      <c r="ALY134" s="25"/>
      <c r="ALZ134" s="25"/>
      <c r="AMA134" s="25"/>
      <c r="AMB134" s="25"/>
      <c r="AMC134" s="25"/>
      <c r="AMD134" s="25"/>
      <c r="AME134" s="25"/>
      <c r="AMF134" s="25"/>
      <c r="AMG134" s="25"/>
      <c r="AMH134" s="25"/>
      <c r="AMI134" s="25"/>
      <c r="AMJ134" s="25"/>
      <c r="AMK134" s="25"/>
      <c r="AML134" s="25"/>
      <c r="AMM134" s="25"/>
      <c r="AMN134" s="25"/>
      <c r="AMO134" s="25"/>
      <c r="AMP134" s="25"/>
      <c r="AMQ134" s="25"/>
      <c r="AMR134" s="25"/>
      <c r="AMS134" s="25"/>
      <c r="AMT134" s="25"/>
      <c r="AMU134" s="25"/>
      <c r="AMV134" s="25"/>
      <c r="AMW134" s="25"/>
      <c r="AMX134" s="25"/>
      <c r="AMY134" s="25"/>
      <c r="AMZ134" s="25"/>
      <c r="ANA134" s="25"/>
      <c r="ANB134" s="25"/>
      <c r="ANC134" s="25"/>
      <c r="AND134" s="25"/>
      <c r="ANE134" s="25"/>
      <c r="ANF134" s="25"/>
      <c r="ANG134" s="25"/>
      <c r="ANH134" s="25"/>
      <c r="ANI134" s="25"/>
      <c r="ANJ134" s="25"/>
      <c r="ANK134" s="25"/>
      <c r="ANL134" s="25"/>
      <c r="ANM134" s="25"/>
      <c r="ANN134" s="25"/>
      <c r="ANO134" s="25"/>
      <c r="ANP134" s="25"/>
      <c r="ANQ134" s="25"/>
      <c r="ANR134" s="25"/>
      <c r="ANS134" s="25"/>
      <c r="ANT134" s="25"/>
      <c r="ANU134" s="25"/>
      <c r="ANV134" s="25"/>
      <c r="ANW134" s="25"/>
      <c r="ANX134" s="25"/>
      <c r="ANY134" s="25"/>
      <c r="ANZ134" s="25"/>
      <c r="AOA134" s="25"/>
      <c r="AOB134" s="25"/>
      <c r="AOC134" s="25"/>
      <c r="AOD134" s="25"/>
      <c r="AOE134" s="25"/>
      <c r="AOF134" s="25"/>
      <c r="AOG134" s="25"/>
      <c r="AOH134" s="25"/>
      <c r="AOI134" s="25"/>
      <c r="AOJ134" s="25"/>
      <c r="AOK134" s="25"/>
      <c r="AOL134" s="25"/>
      <c r="AOM134" s="25"/>
      <c r="AON134" s="25"/>
      <c r="AOO134" s="25"/>
      <c r="AOP134" s="25"/>
      <c r="AOQ134" s="25"/>
      <c r="AOR134" s="25"/>
      <c r="AOS134" s="25"/>
      <c r="AOT134" s="25"/>
      <c r="AOU134" s="25"/>
      <c r="AOV134" s="25"/>
      <c r="AOW134" s="25"/>
      <c r="AOX134" s="25"/>
      <c r="AOY134" s="25"/>
      <c r="AOZ134" s="25"/>
      <c r="APA134" s="25"/>
      <c r="APB134" s="25"/>
      <c r="APC134" s="25"/>
      <c r="APD134" s="25"/>
      <c r="APE134" s="25"/>
      <c r="APF134" s="25"/>
      <c r="APG134" s="25"/>
      <c r="APH134" s="25"/>
      <c r="API134" s="25"/>
      <c r="APJ134" s="25"/>
      <c r="APK134" s="25"/>
      <c r="APL134" s="25"/>
      <c r="APM134" s="25"/>
      <c r="APN134" s="25"/>
      <c r="APO134" s="25"/>
      <c r="APP134" s="25"/>
      <c r="APQ134" s="25"/>
      <c r="APR134" s="25"/>
      <c r="APS134" s="25"/>
      <c r="APT134" s="25"/>
      <c r="APU134" s="25"/>
      <c r="APV134" s="25"/>
      <c r="APW134" s="25"/>
      <c r="APX134" s="25"/>
      <c r="APY134" s="25"/>
      <c r="APZ134" s="25"/>
      <c r="AQA134" s="25"/>
      <c r="AQB134" s="25"/>
      <c r="AQC134" s="25"/>
      <c r="AQD134" s="25"/>
      <c r="AQE134" s="25"/>
      <c r="AQF134" s="25"/>
      <c r="AQG134" s="25"/>
      <c r="AQH134" s="25"/>
      <c r="AQI134" s="25"/>
      <c r="AQJ134" s="25"/>
      <c r="AQK134" s="25"/>
      <c r="AQL134" s="25"/>
      <c r="AQM134" s="25"/>
      <c r="AQN134" s="25"/>
      <c r="AQO134" s="25"/>
      <c r="AQP134" s="25"/>
      <c r="AQQ134" s="25"/>
      <c r="AQR134" s="25"/>
      <c r="AQS134" s="25"/>
      <c r="AQT134" s="25"/>
      <c r="AQU134" s="25"/>
      <c r="AQV134" s="25"/>
      <c r="AQW134" s="25"/>
      <c r="AQX134" s="25"/>
      <c r="AQY134" s="25"/>
      <c r="AQZ134" s="25"/>
      <c r="ARA134" s="25"/>
      <c r="ARB134" s="25"/>
      <c r="ARC134" s="25"/>
      <c r="ARD134" s="25"/>
      <c r="ARE134" s="25"/>
      <c r="ARF134" s="25"/>
      <c r="ARG134" s="25"/>
      <c r="ARH134" s="25"/>
      <c r="ARI134" s="25"/>
      <c r="ARJ134" s="25"/>
      <c r="ARK134" s="25"/>
      <c r="ARL134" s="25"/>
      <c r="ARM134" s="25"/>
      <c r="ARN134" s="25"/>
      <c r="ARO134" s="25"/>
      <c r="ARP134" s="25"/>
      <c r="ARQ134" s="25"/>
      <c r="ARR134" s="25"/>
      <c r="ARS134" s="25"/>
      <c r="ART134" s="25"/>
      <c r="ARU134" s="25"/>
      <c r="ARV134" s="25"/>
      <c r="ARW134" s="25"/>
      <c r="ARX134" s="25"/>
      <c r="ARY134" s="25"/>
      <c r="ARZ134" s="25"/>
      <c r="ASA134" s="25"/>
      <c r="ASB134" s="25"/>
      <c r="ASC134" s="25"/>
      <c r="ASD134" s="25"/>
      <c r="ASE134" s="25"/>
      <c r="ASF134" s="25"/>
      <c r="ASG134" s="25"/>
      <c r="ASH134" s="25"/>
      <c r="ASI134" s="25"/>
      <c r="ASJ134" s="25"/>
      <c r="ASK134" s="25"/>
      <c r="ASL134" s="25"/>
      <c r="ASM134" s="25"/>
      <c r="ASN134" s="25"/>
      <c r="ASO134" s="25"/>
      <c r="ASP134" s="25"/>
      <c r="ASQ134" s="25"/>
      <c r="ASR134" s="25"/>
      <c r="ASS134" s="25"/>
      <c r="AST134" s="25"/>
      <c r="ASU134" s="25"/>
      <c r="ASV134" s="25"/>
      <c r="ASW134" s="25"/>
      <c r="ASX134" s="25"/>
      <c r="ASY134" s="25"/>
      <c r="ASZ134" s="25"/>
      <c r="ATA134" s="25"/>
      <c r="ATB134" s="25"/>
      <c r="ATC134" s="25"/>
      <c r="ATD134" s="25"/>
      <c r="ATE134" s="25"/>
      <c r="ATF134" s="25"/>
      <c r="ATG134" s="25"/>
      <c r="ATH134" s="25"/>
      <c r="ATI134" s="25"/>
      <c r="ATJ134" s="25"/>
      <c r="ATK134" s="25"/>
      <c r="ATL134" s="25"/>
      <c r="ATM134" s="25"/>
      <c r="ATN134" s="25"/>
      <c r="ATO134" s="25"/>
      <c r="ATP134" s="25"/>
      <c r="ATQ134" s="25"/>
      <c r="ATR134" s="25"/>
      <c r="ATS134" s="25"/>
      <c r="ATT134" s="25"/>
      <c r="ATU134" s="25"/>
      <c r="ATV134" s="25"/>
      <c r="ATW134" s="25"/>
      <c r="ATX134" s="25"/>
      <c r="ATY134" s="25"/>
      <c r="ATZ134" s="25"/>
      <c r="AUA134" s="25"/>
      <c r="AUB134" s="25"/>
      <c r="AUC134" s="25"/>
      <c r="AUD134" s="25"/>
      <c r="AUE134" s="25"/>
      <c r="AUF134" s="25"/>
      <c r="AUG134" s="25"/>
      <c r="AUH134" s="25"/>
      <c r="AUI134" s="25"/>
      <c r="AUJ134" s="25"/>
      <c r="AUK134" s="25"/>
      <c r="AUL134" s="25"/>
      <c r="AUM134" s="25"/>
      <c r="AUN134" s="25"/>
      <c r="AUO134" s="25"/>
      <c r="AUP134" s="25"/>
      <c r="AUQ134" s="25"/>
      <c r="AUR134" s="25"/>
      <c r="AUS134" s="25"/>
      <c r="AUT134" s="25"/>
      <c r="AUU134" s="25"/>
      <c r="AUV134" s="25"/>
      <c r="AUW134" s="25"/>
      <c r="AUX134" s="25"/>
      <c r="AUY134" s="25"/>
      <c r="AUZ134" s="25"/>
      <c r="AVA134" s="25"/>
      <c r="AVB134" s="25"/>
      <c r="AVC134" s="25"/>
      <c r="AVD134" s="25"/>
      <c r="AVE134" s="25"/>
      <c r="AVF134" s="25"/>
      <c r="AVG134" s="25"/>
      <c r="AVH134" s="25"/>
      <c r="AVI134" s="25"/>
      <c r="AVJ134" s="25"/>
      <c r="AVK134" s="25"/>
      <c r="AVL134" s="25"/>
      <c r="AVM134" s="25"/>
      <c r="AVN134" s="25"/>
      <c r="AVO134" s="25"/>
      <c r="AVP134" s="25"/>
      <c r="AVQ134" s="25"/>
      <c r="AVR134" s="25"/>
      <c r="AVS134" s="25"/>
      <c r="AVT134" s="25"/>
      <c r="AVU134" s="25"/>
      <c r="AVV134" s="25"/>
      <c r="AVW134" s="25"/>
      <c r="AVX134" s="25"/>
      <c r="AVY134" s="25"/>
      <c r="AVZ134" s="25"/>
      <c r="AWA134" s="25"/>
      <c r="AWB134" s="25"/>
      <c r="AWC134" s="25"/>
      <c r="AWD134" s="25"/>
      <c r="AWE134" s="25"/>
      <c r="AWF134" s="25"/>
      <c r="AWG134" s="25"/>
      <c r="AWH134" s="25"/>
      <c r="AWI134" s="25"/>
      <c r="AWJ134" s="25"/>
      <c r="AWK134" s="25"/>
      <c r="AWL134" s="25"/>
      <c r="AWM134" s="25"/>
      <c r="AWN134" s="25"/>
      <c r="AWO134" s="25"/>
      <c r="AWP134" s="25"/>
      <c r="AWQ134" s="25"/>
      <c r="AWR134" s="25"/>
      <c r="AWS134" s="25"/>
      <c r="AWT134" s="25"/>
      <c r="AWU134" s="25"/>
      <c r="AWV134" s="25"/>
      <c r="AWW134" s="25"/>
      <c r="AWX134" s="25"/>
      <c r="AWY134" s="25"/>
      <c r="AWZ134" s="25"/>
      <c r="AXA134" s="25"/>
      <c r="AXB134" s="25"/>
      <c r="AXC134" s="25"/>
      <c r="AXD134" s="25"/>
      <c r="AXE134" s="25"/>
      <c r="AXF134" s="25"/>
      <c r="AXG134" s="25"/>
      <c r="AXH134" s="25"/>
      <c r="AXI134" s="25"/>
      <c r="AXJ134" s="25"/>
      <c r="AXK134" s="25"/>
      <c r="AXL134" s="25"/>
      <c r="AXM134" s="25"/>
      <c r="AXN134" s="25"/>
      <c r="AXO134" s="25"/>
      <c r="AXP134" s="25"/>
      <c r="AXQ134" s="25"/>
      <c r="AXR134" s="25"/>
      <c r="AXS134" s="25"/>
      <c r="AXT134" s="25"/>
      <c r="AXU134" s="25"/>
      <c r="AXV134" s="25"/>
      <c r="AXW134" s="25"/>
      <c r="AXX134" s="25"/>
      <c r="AXY134" s="25"/>
      <c r="AXZ134" s="25"/>
      <c r="AYA134" s="25"/>
      <c r="AYB134" s="25"/>
      <c r="AYC134" s="25"/>
      <c r="AYD134" s="25"/>
      <c r="AYE134" s="25"/>
      <c r="AYF134" s="25"/>
      <c r="AYG134" s="25"/>
      <c r="AYH134" s="25"/>
      <c r="AYI134" s="25"/>
      <c r="AYJ134" s="25"/>
      <c r="AYK134" s="25"/>
      <c r="AYL134" s="25"/>
      <c r="AYM134" s="25"/>
      <c r="AYN134" s="25"/>
      <c r="AYO134" s="25"/>
      <c r="AYP134" s="25"/>
      <c r="AYQ134" s="25"/>
      <c r="AYR134" s="25"/>
      <c r="AYS134" s="25"/>
      <c r="AYT134" s="25"/>
      <c r="AYU134" s="25"/>
      <c r="AYV134" s="25"/>
      <c r="AYW134" s="25"/>
      <c r="AYX134" s="25"/>
      <c r="AYY134" s="25"/>
      <c r="AYZ134" s="25"/>
      <c r="AZA134" s="25"/>
      <c r="AZB134" s="25"/>
      <c r="AZC134" s="25"/>
      <c r="AZD134" s="25"/>
      <c r="AZE134" s="25"/>
      <c r="AZF134" s="25"/>
      <c r="AZG134" s="25"/>
      <c r="AZH134" s="25"/>
      <c r="AZI134" s="25"/>
      <c r="AZJ134" s="25"/>
      <c r="AZK134" s="25"/>
      <c r="AZL134" s="25"/>
      <c r="AZM134" s="25"/>
      <c r="AZN134" s="25"/>
      <c r="AZO134" s="25"/>
      <c r="AZP134" s="25"/>
      <c r="AZQ134" s="25"/>
      <c r="AZR134" s="25"/>
      <c r="AZS134" s="25"/>
      <c r="AZT134" s="25"/>
      <c r="AZU134" s="25"/>
      <c r="AZV134" s="25"/>
      <c r="AZW134" s="25"/>
      <c r="AZX134" s="25"/>
      <c r="AZY134" s="25"/>
      <c r="AZZ134" s="25"/>
      <c r="BAA134" s="25"/>
      <c r="BAB134" s="25"/>
      <c r="BAC134" s="25"/>
      <c r="BAD134" s="25"/>
      <c r="BAE134" s="25"/>
      <c r="BAF134" s="25"/>
      <c r="BAG134" s="25"/>
      <c r="BAH134" s="25"/>
      <c r="BAI134" s="25"/>
      <c r="BAJ134" s="25"/>
      <c r="BAK134" s="25"/>
      <c r="BAL134" s="25"/>
      <c r="BAM134" s="25"/>
      <c r="BAN134" s="25"/>
      <c r="BAO134" s="25"/>
      <c r="BAP134" s="25"/>
      <c r="BAQ134" s="25"/>
      <c r="BAR134" s="25"/>
      <c r="BAS134" s="25"/>
      <c r="BAT134" s="25"/>
      <c r="BAU134" s="25"/>
      <c r="BAV134" s="25"/>
      <c r="BAW134" s="25"/>
      <c r="BAX134" s="25"/>
      <c r="BAY134" s="25"/>
      <c r="BAZ134" s="25"/>
      <c r="BBA134" s="25"/>
      <c r="BBB134" s="25"/>
      <c r="BBC134" s="25"/>
      <c r="BBD134" s="25"/>
      <c r="BBE134" s="25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  <c r="BDF134" s="25"/>
      <c r="BDG134" s="25"/>
      <c r="BDH134" s="25"/>
      <c r="BDI134" s="25"/>
      <c r="BDJ134" s="25"/>
      <c r="BDK134" s="25"/>
      <c r="BDL134" s="25"/>
      <c r="BDM134" s="25"/>
      <c r="BDN134" s="25"/>
      <c r="BDO134" s="25"/>
      <c r="BDP134" s="25"/>
      <c r="BDQ134" s="25"/>
      <c r="BDR134" s="25"/>
      <c r="BDS134" s="25"/>
      <c r="BDT134" s="25"/>
      <c r="BDU134" s="25"/>
      <c r="BDV134" s="25"/>
      <c r="BDW134" s="25"/>
      <c r="BDX134" s="25"/>
      <c r="BDY134" s="25"/>
      <c r="BDZ134" s="25"/>
      <c r="BEA134" s="25"/>
      <c r="BEB134" s="25"/>
      <c r="BEC134" s="25"/>
      <c r="BED134" s="25"/>
      <c r="BEE134" s="25"/>
      <c r="BEF134" s="25"/>
      <c r="BEG134" s="25"/>
      <c r="BEH134" s="25"/>
      <c r="BEI134" s="25"/>
      <c r="BEJ134" s="25"/>
      <c r="BEK134" s="25"/>
      <c r="BEL134" s="25"/>
      <c r="BEM134" s="25"/>
      <c r="BEN134" s="25"/>
      <c r="BEO134" s="25"/>
      <c r="BEP134" s="25"/>
      <c r="BEQ134" s="25"/>
      <c r="BER134" s="25"/>
      <c r="BES134" s="25"/>
      <c r="BET134" s="25"/>
      <c r="BEU134" s="25"/>
      <c r="BEV134" s="25"/>
      <c r="BEW134" s="25"/>
      <c r="BEX134" s="25"/>
      <c r="BEY134" s="25"/>
      <c r="BEZ134" s="25"/>
      <c r="BFA134" s="25"/>
      <c r="BFB134" s="25"/>
      <c r="BFC134" s="25"/>
      <c r="BFD134" s="25"/>
      <c r="BFE134" s="25"/>
      <c r="BFF134" s="25"/>
      <c r="BFG134" s="25"/>
      <c r="BFH134" s="25"/>
      <c r="BFI134" s="25"/>
      <c r="BFJ134" s="25"/>
      <c r="BFK134" s="25"/>
      <c r="BFL134" s="25"/>
      <c r="BFM134" s="25"/>
      <c r="BFN134" s="25"/>
      <c r="BFO134" s="25"/>
      <c r="BFP134" s="25"/>
      <c r="BFQ134" s="25"/>
      <c r="BFR134" s="25"/>
      <c r="BFS134" s="25"/>
      <c r="BFT134" s="25"/>
      <c r="BFU134" s="25"/>
      <c r="BFV134" s="25"/>
      <c r="BFW134" s="25"/>
      <c r="BFX134" s="25"/>
      <c r="BFY134" s="25"/>
      <c r="BFZ134" s="25"/>
      <c r="BGA134" s="25"/>
      <c r="BGB134" s="25"/>
      <c r="BGC134" s="25"/>
      <c r="BGD134" s="25"/>
      <c r="BGE134" s="25"/>
      <c r="BGF134" s="25"/>
      <c r="BGG134" s="25"/>
      <c r="BGH134" s="25"/>
      <c r="BGI134" s="25"/>
      <c r="BGJ134" s="25"/>
      <c r="BGK134" s="25"/>
      <c r="BGL134" s="25"/>
      <c r="BGM134" s="25"/>
      <c r="BGN134" s="25"/>
      <c r="BGO134" s="25"/>
      <c r="BGP134" s="25"/>
      <c r="BGQ134" s="25"/>
      <c r="BGR134" s="25"/>
      <c r="BGS134" s="25"/>
      <c r="BGT134" s="25"/>
      <c r="BGU134" s="25"/>
      <c r="BGV134" s="25"/>
      <c r="BGW134" s="25"/>
      <c r="BGX134" s="25"/>
      <c r="BGY134" s="25"/>
      <c r="BGZ134" s="25"/>
      <c r="BHA134" s="25"/>
      <c r="BHB134" s="25"/>
      <c r="BHC134" s="25"/>
      <c r="BHD134" s="25"/>
      <c r="BHE134" s="25"/>
      <c r="BHF134" s="25"/>
      <c r="BHG134" s="25"/>
      <c r="BHH134" s="25"/>
      <c r="BHI134" s="25"/>
      <c r="BHJ134" s="25"/>
      <c r="BHK134" s="25"/>
      <c r="BHL134" s="25"/>
      <c r="BHM134" s="25"/>
      <c r="BHN134" s="25"/>
      <c r="BHO134" s="25"/>
      <c r="BHP134" s="25"/>
      <c r="BHQ134" s="25"/>
      <c r="BHR134" s="25"/>
      <c r="BHS134" s="25"/>
      <c r="BHT134" s="25"/>
      <c r="BHU134" s="25"/>
      <c r="BHV134" s="25"/>
      <c r="BHW134" s="25"/>
      <c r="BHX134" s="25"/>
      <c r="BHY134" s="25"/>
      <c r="BHZ134" s="25"/>
      <c r="BIA134" s="25"/>
      <c r="BIB134" s="25"/>
      <c r="BIC134" s="25"/>
      <c r="BID134" s="25"/>
      <c r="BIE134" s="25"/>
      <c r="BIF134" s="25"/>
      <c r="BIG134" s="25"/>
      <c r="BIH134" s="25"/>
      <c r="BII134" s="25"/>
      <c r="BIJ134" s="25"/>
      <c r="BIK134" s="25"/>
      <c r="BIL134" s="25"/>
      <c r="BIM134" s="25"/>
      <c r="BIN134" s="25"/>
      <c r="BIO134" s="25"/>
      <c r="BIP134" s="25"/>
      <c r="BIQ134" s="25"/>
      <c r="BIR134" s="25"/>
      <c r="BIS134" s="25"/>
      <c r="BIT134" s="25"/>
      <c r="BIU134" s="25"/>
      <c r="BIV134" s="25"/>
      <c r="BIW134" s="25"/>
      <c r="BIX134" s="25"/>
      <c r="BIY134" s="25"/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  <c r="BLV134" s="25"/>
    </row>
    <row r="135" spans="1:1686" s="17" customFormat="1" ht="22.5" customHeight="1">
      <c r="A135" s="92"/>
      <c r="B135" s="93"/>
      <c r="C135" s="115"/>
      <c r="D135" s="84"/>
      <c r="E135" s="84"/>
      <c r="F135" s="69">
        <v>2024</v>
      </c>
      <c r="G135" s="22">
        <f t="shared" si="48"/>
        <v>360</v>
      </c>
      <c r="H135" s="22">
        <v>0</v>
      </c>
      <c r="I135" s="22">
        <v>0</v>
      </c>
      <c r="J135" s="22">
        <v>0</v>
      </c>
      <c r="K135" s="22">
        <v>360</v>
      </c>
      <c r="L135" s="22">
        <v>0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  <c r="NG135" s="25"/>
      <c r="NH135" s="25"/>
      <c r="NI135" s="25"/>
      <c r="NJ135" s="25"/>
      <c r="NK135" s="25"/>
      <c r="NL135" s="25"/>
      <c r="NM135" s="25"/>
      <c r="NN135" s="25"/>
      <c r="NO135" s="25"/>
      <c r="NP135" s="25"/>
      <c r="NQ135" s="25"/>
      <c r="NR135" s="25"/>
      <c r="NS135" s="25"/>
      <c r="NT135" s="25"/>
      <c r="NU135" s="25"/>
      <c r="NV135" s="25"/>
      <c r="NW135" s="25"/>
      <c r="NX135" s="25"/>
      <c r="NY135" s="25"/>
      <c r="NZ135" s="25"/>
      <c r="OA135" s="25"/>
      <c r="OB135" s="25"/>
      <c r="OC135" s="25"/>
      <c r="OD135" s="25"/>
      <c r="OE135" s="25"/>
      <c r="OF135" s="25"/>
      <c r="OG135" s="25"/>
      <c r="OH135" s="25"/>
      <c r="OI135" s="25"/>
      <c r="OJ135" s="25"/>
      <c r="OK135" s="25"/>
      <c r="OL135" s="25"/>
      <c r="OM135" s="25"/>
      <c r="ON135" s="25"/>
      <c r="OO135" s="25"/>
      <c r="OP135" s="25"/>
      <c r="OQ135" s="25"/>
      <c r="OR135" s="25"/>
      <c r="OS135" s="25"/>
      <c r="OT135" s="25"/>
      <c r="OU135" s="25"/>
      <c r="OV135" s="25"/>
      <c r="OW135" s="25"/>
      <c r="OX135" s="25"/>
      <c r="OY135" s="25"/>
      <c r="OZ135" s="25"/>
      <c r="PA135" s="25"/>
      <c r="PB135" s="25"/>
      <c r="PC135" s="25"/>
      <c r="PD135" s="25"/>
      <c r="PE135" s="25"/>
      <c r="PF135" s="25"/>
      <c r="PG135" s="25"/>
      <c r="PH135" s="25"/>
      <c r="PI135" s="25"/>
      <c r="PJ135" s="25"/>
      <c r="PK135" s="25"/>
      <c r="PL135" s="25"/>
      <c r="PM135" s="25"/>
      <c r="PN135" s="25"/>
      <c r="PO135" s="25"/>
      <c r="PP135" s="25"/>
      <c r="PQ135" s="25"/>
      <c r="PR135" s="25"/>
      <c r="PS135" s="25"/>
      <c r="PT135" s="25"/>
      <c r="PU135" s="25"/>
      <c r="PV135" s="25"/>
      <c r="PW135" s="25"/>
      <c r="PX135" s="25"/>
      <c r="PY135" s="25"/>
      <c r="PZ135" s="25"/>
      <c r="QA135" s="25"/>
      <c r="QB135" s="25"/>
      <c r="QC135" s="25"/>
      <c r="QD135" s="25"/>
      <c r="QE135" s="25"/>
      <c r="QF135" s="25"/>
      <c r="QG135" s="25"/>
      <c r="QH135" s="25"/>
      <c r="QI135" s="25"/>
      <c r="QJ135" s="25"/>
      <c r="QK135" s="25"/>
      <c r="QL135" s="25"/>
      <c r="QM135" s="25"/>
      <c r="QN135" s="25"/>
      <c r="QO135" s="25"/>
      <c r="QP135" s="25"/>
      <c r="QQ135" s="25"/>
      <c r="QR135" s="25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/>
      <c r="RI135" s="25"/>
      <c r="RJ135" s="25"/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  <c r="TS135" s="25"/>
      <c r="TT135" s="25"/>
      <c r="TU135" s="25"/>
      <c r="TV135" s="25"/>
      <c r="TW135" s="25"/>
      <c r="TX135" s="25"/>
      <c r="TY135" s="25"/>
      <c r="TZ135" s="25"/>
      <c r="UA135" s="25"/>
      <c r="UB135" s="25"/>
      <c r="UC135" s="25"/>
      <c r="UD135" s="25"/>
      <c r="UE135" s="25"/>
      <c r="UF135" s="25"/>
      <c r="UG135" s="25"/>
      <c r="UH135" s="25"/>
      <c r="UI135" s="25"/>
      <c r="UJ135" s="25"/>
      <c r="UK135" s="25"/>
      <c r="UL135" s="25"/>
      <c r="UM135" s="25"/>
      <c r="UN135" s="25"/>
      <c r="UO135" s="25"/>
      <c r="UP135" s="25"/>
      <c r="UQ135" s="25"/>
      <c r="UR135" s="25"/>
      <c r="US135" s="25"/>
      <c r="UT135" s="25"/>
      <c r="UU135" s="25"/>
      <c r="UV135" s="25"/>
      <c r="UW135" s="25"/>
      <c r="UX135" s="25"/>
      <c r="UY135" s="25"/>
      <c r="UZ135" s="25"/>
      <c r="VA135" s="25"/>
      <c r="VB135" s="25"/>
      <c r="VC135" s="25"/>
      <c r="VD135" s="25"/>
      <c r="VE135" s="25"/>
      <c r="VF135" s="25"/>
      <c r="VG135" s="25"/>
      <c r="VH135" s="25"/>
      <c r="VI135" s="25"/>
      <c r="VJ135" s="25"/>
      <c r="VK135" s="25"/>
      <c r="VL135" s="25"/>
      <c r="VM135" s="25"/>
      <c r="VN135" s="25"/>
      <c r="VO135" s="25"/>
      <c r="VP135" s="25"/>
      <c r="VQ135" s="25"/>
      <c r="VR135" s="25"/>
      <c r="VS135" s="25"/>
      <c r="VT135" s="25"/>
      <c r="VU135" s="25"/>
      <c r="VV135" s="25"/>
      <c r="VW135" s="25"/>
      <c r="VX135" s="25"/>
      <c r="VY135" s="25"/>
      <c r="VZ135" s="25"/>
      <c r="WA135" s="25"/>
      <c r="WB135" s="25"/>
      <c r="WC135" s="25"/>
      <c r="WD135" s="25"/>
      <c r="WE135" s="25"/>
      <c r="WF135" s="25"/>
      <c r="WG135" s="25"/>
      <c r="WH135" s="25"/>
      <c r="WI135" s="25"/>
      <c r="WJ135" s="25"/>
      <c r="WK135" s="25"/>
      <c r="WL135" s="25"/>
      <c r="WM135" s="25"/>
      <c r="WN135" s="25"/>
      <c r="WO135" s="25"/>
      <c r="WP135" s="25"/>
      <c r="WQ135" s="25"/>
      <c r="WR135" s="25"/>
      <c r="WS135" s="25"/>
      <c r="WT135" s="25"/>
      <c r="WU135" s="25"/>
      <c r="WV135" s="25"/>
      <c r="WW135" s="25"/>
      <c r="WX135" s="25"/>
      <c r="WY135" s="25"/>
      <c r="WZ135" s="25"/>
      <c r="XA135" s="25"/>
      <c r="XB135" s="25"/>
      <c r="XC135" s="25"/>
      <c r="XD135" s="25"/>
      <c r="XE135" s="25"/>
      <c r="XF135" s="25"/>
      <c r="XG135" s="25"/>
      <c r="XH135" s="25"/>
      <c r="XI135" s="25"/>
      <c r="XJ135" s="25"/>
      <c r="XK135" s="25"/>
      <c r="XL135" s="25"/>
      <c r="XM135" s="25"/>
      <c r="XN135" s="25"/>
      <c r="XO135" s="25"/>
      <c r="XP135" s="25"/>
      <c r="XQ135" s="25"/>
      <c r="XR135" s="25"/>
      <c r="XS135" s="25"/>
      <c r="XT135" s="25"/>
      <c r="XU135" s="25"/>
      <c r="XV135" s="25"/>
      <c r="XW135" s="25"/>
      <c r="XX135" s="25"/>
      <c r="XY135" s="25"/>
      <c r="XZ135" s="25"/>
      <c r="YA135" s="25"/>
      <c r="YB135" s="25"/>
      <c r="YC135" s="25"/>
      <c r="YD135" s="25"/>
      <c r="YE135" s="25"/>
      <c r="YF135" s="25"/>
      <c r="YG135" s="25"/>
      <c r="YH135" s="25"/>
      <c r="YI135" s="25"/>
      <c r="YJ135" s="25"/>
      <c r="YK135" s="25"/>
      <c r="YL135" s="25"/>
      <c r="YM135" s="25"/>
      <c r="YN135" s="25"/>
      <c r="YO135" s="25"/>
      <c r="YP135" s="25"/>
      <c r="YQ135" s="25"/>
      <c r="YR135" s="25"/>
      <c r="YS135" s="25"/>
      <c r="YT135" s="25"/>
      <c r="YU135" s="25"/>
      <c r="YV135" s="25"/>
      <c r="YW135" s="25"/>
      <c r="YX135" s="25"/>
      <c r="YY135" s="25"/>
      <c r="YZ135" s="25"/>
      <c r="ZA135" s="25"/>
      <c r="ZB135" s="25"/>
      <c r="ZC135" s="25"/>
      <c r="ZD135" s="25"/>
      <c r="ZE135" s="25"/>
      <c r="ZF135" s="25"/>
      <c r="ZG135" s="25"/>
      <c r="ZH135" s="25"/>
      <c r="ZI135" s="25"/>
      <c r="ZJ135" s="25"/>
      <c r="ZK135" s="25"/>
      <c r="ZL135" s="25"/>
      <c r="ZM135" s="25"/>
      <c r="ZN135" s="25"/>
      <c r="ZO135" s="25"/>
      <c r="ZP135" s="25"/>
      <c r="ZQ135" s="25"/>
      <c r="ZR135" s="25"/>
      <c r="ZS135" s="25"/>
      <c r="ZT135" s="25"/>
      <c r="ZU135" s="25"/>
      <c r="ZV135" s="25"/>
      <c r="ZW135" s="25"/>
      <c r="ZX135" s="25"/>
      <c r="ZY135" s="25"/>
      <c r="ZZ135" s="25"/>
      <c r="AAA135" s="25"/>
      <c r="AAB135" s="25"/>
      <c r="AAC135" s="25"/>
      <c r="AAD135" s="25"/>
      <c r="AAE135" s="25"/>
      <c r="AAF135" s="25"/>
      <c r="AAG135" s="25"/>
      <c r="AAH135" s="25"/>
      <c r="AAI135" s="25"/>
      <c r="AAJ135" s="25"/>
      <c r="AAK135" s="25"/>
      <c r="AAL135" s="25"/>
      <c r="AAM135" s="25"/>
      <c r="AAN135" s="25"/>
      <c r="AAO135" s="25"/>
      <c r="AAP135" s="25"/>
      <c r="AAQ135" s="25"/>
      <c r="AAR135" s="25"/>
      <c r="AAS135" s="25"/>
      <c r="AAT135" s="25"/>
      <c r="AAU135" s="25"/>
      <c r="AAV135" s="25"/>
      <c r="AAW135" s="25"/>
      <c r="AAX135" s="25"/>
      <c r="AAY135" s="25"/>
      <c r="AAZ135" s="25"/>
      <c r="ABA135" s="25"/>
      <c r="ABB135" s="25"/>
      <c r="ABC135" s="25"/>
      <c r="ABD135" s="25"/>
      <c r="ABE135" s="25"/>
      <c r="ABF135" s="25"/>
      <c r="ABG135" s="25"/>
      <c r="ABH135" s="25"/>
      <c r="ABI135" s="25"/>
      <c r="ABJ135" s="25"/>
      <c r="ABK135" s="25"/>
      <c r="ABL135" s="25"/>
      <c r="ABM135" s="25"/>
      <c r="ABN135" s="25"/>
      <c r="ABO135" s="25"/>
      <c r="ABP135" s="25"/>
      <c r="ABQ135" s="25"/>
      <c r="ABR135" s="25"/>
      <c r="ABS135" s="25"/>
      <c r="ABT135" s="25"/>
      <c r="ABU135" s="25"/>
      <c r="ABV135" s="25"/>
      <c r="ABW135" s="25"/>
      <c r="ABX135" s="25"/>
      <c r="ABY135" s="25"/>
      <c r="ABZ135" s="25"/>
      <c r="ACA135" s="25"/>
      <c r="ACB135" s="25"/>
      <c r="ACC135" s="25"/>
      <c r="ACD135" s="25"/>
      <c r="ACE135" s="25"/>
      <c r="ACF135" s="25"/>
      <c r="ACG135" s="25"/>
      <c r="ACH135" s="25"/>
      <c r="ACI135" s="25"/>
      <c r="ACJ135" s="25"/>
      <c r="ACK135" s="25"/>
      <c r="ACL135" s="25"/>
      <c r="ACM135" s="25"/>
      <c r="ACN135" s="25"/>
      <c r="ACO135" s="25"/>
      <c r="ACP135" s="25"/>
      <c r="ACQ135" s="25"/>
      <c r="ACR135" s="25"/>
      <c r="ACS135" s="25"/>
      <c r="ACT135" s="25"/>
      <c r="ACU135" s="25"/>
      <c r="ACV135" s="25"/>
      <c r="ACW135" s="25"/>
      <c r="ACX135" s="25"/>
      <c r="ACY135" s="25"/>
      <c r="ACZ135" s="25"/>
      <c r="ADA135" s="25"/>
      <c r="ADB135" s="25"/>
      <c r="ADC135" s="25"/>
      <c r="ADD135" s="25"/>
      <c r="ADE135" s="25"/>
      <c r="ADF135" s="25"/>
      <c r="ADG135" s="25"/>
      <c r="ADH135" s="25"/>
      <c r="ADI135" s="25"/>
      <c r="ADJ135" s="25"/>
      <c r="ADK135" s="25"/>
      <c r="ADL135" s="25"/>
      <c r="ADM135" s="25"/>
      <c r="ADN135" s="25"/>
      <c r="ADO135" s="25"/>
      <c r="ADP135" s="25"/>
      <c r="ADQ135" s="25"/>
      <c r="ADR135" s="25"/>
      <c r="ADS135" s="25"/>
      <c r="ADT135" s="25"/>
      <c r="ADU135" s="25"/>
      <c r="ADV135" s="25"/>
      <c r="ADW135" s="25"/>
      <c r="ADX135" s="25"/>
      <c r="ADY135" s="25"/>
      <c r="ADZ135" s="25"/>
      <c r="AEA135" s="25"/>
      <c r="AEB135" s="25"/>
      <c r="AEC135" s="25"/>
      <c r="AED135" s="25"/>
      <c r="AEE135" s="25"/>
      <c r="AEF135" s="25"/>
      <c r="AEG135" s="25"/>
      <c r="AEH135" s="25"/>
      <c r="AEI135" s="25"/>
      <c r="AEJ135" s="25"/>
      <c r="AEK135" s="25"/>
      <c r="AEL135" s="25"/>
      <c r="AEM135" s="25"/>
      <c r="AEN135" s="25"/>
      <c r="AEO135" s="25"/>
      <c r="AEP135" s="25"/>
      <c r="AEQ135" s="25"/>
      <c r="AER135" s="25"/>
      <c r="AES135" s="25"/>
      <c r="AET135" s="25"/>
      <c r="AEU135" s="25"/>
      <c r="AEV135" s="25"/>
      <c r="AEW135" s="25"/>
      <c r="AEX135" s="25"/>
      <c r="AEY135" s="25"/>
      <c r="AEZ135" s="25"/>
      <c r="AFA135" s="25"/>
      <c r="AFB135" s="25"/>
      <c r="AFC135" s="25"/>
      <c r="AFD135" s="25"/>
      <c r="AFE135" s="25"/>
      <c r="AFF135" s="25"/>
      <c r="AFG135" s="25"/>
      <c r="AFH135" s="25"/>
      <c r="AFI135" s="25"/>
      <c r="AFJ135" s="25"/>
      <c r="AFK135" s="25"/>
      <c r="AFL135" s="25"/>
      <c r="AFM135" s="25"/>
      <c r="AFN135" s="25"/>
      <c r="AFO135" s="25"/>
      <c r="AFP135" s="25"/>
      <c r="AFQ135" s="25"/>
      <c r="AFR135" s="25"/>
      <c r="AFS135" s="25"/>
      <c r="AFT135" s="25"/>
      <c r="AFU135" s="25"/>
      <c r="AFV135" s="25"/>
      <c r="AFW135" s="25"/>
      <c r="AFX135" s="25"/>
      <c r="AFY135" s="25"/>
      <c r="AFZ135" s="25"/>
      <c r="AGA135" s="25"/>
      <c r="AGB135" s="25"/>
      <c r="AGC135" s="25"/>
      <c r="AGD135" s="25"/>
      <c r="AGE135" s="25"/>
      <c r="AGF135" s="25"/>
      <c r="AGG135" s="25"/>
      <c r="AGH135" s="25"/>
      <c r="AGI135" s="25"/>
      <c r="AGJ135" s="25"/>
      <c r="AGK135" s="25"/>
      <c r="AGL135" s="25"/>
      <c r="AGM135" s="25"/>
      <c r="AGN135" s="25"/>
      <c r="AGO135" s="25"/>
      <c r="AGP135" s="25"/>
      <c r="AGQ135" s="25"/>
      <c r="AGR135" s="25"/>
      <c r="AGS135" s="25"/>
      <c r="AGT135" s="25"/>
      <c r="AGU135" s="25"/>
      <c r="AGV135" s="25"/>
      <c r="AGW135" s="25"/>
      <c r="AGX135" s="25"/>
      <c r="AGY135" s="25"/>
      <c r="AGZ135" s="25"/>
      <c r="AHA135" s="25"/>
      <c r="AHB135" s="25"/>
      <c r="AHC135" s="25"/>
      <c r="AHD135" s="25"/>
      <c r="AHE135" s="25"/>
      <c r="AHF135" s="25"/>
      <c r="AHG135" s="25"/>
      <c r="AHH135" s="25"/>
      <c r="AHI135" s="25"/>
      <c r="AHJ135" s="25"/>
      <c r="AHK135" s="25"/>
      <c r="AHL135" s="25"/>
      <c r="AHM135" s="25"/>
      <c r="AHN135" s="25"/>
      <c r="AHO135" s="25"/>
      <c r="AHP135" s="25"/>
      <c r="AHQ135" s="25"/>
      <c r="AHR135" s="25"/>
      <c r="AHS135" s="25"/>
      <c r="AHT135" s="25"/>
      <c r="AHU135" s="25"/>
      <c r="AHV135" s="25"/>
      <c r="AHW135" s="25"/>
      <c r="AHX135" s="25"/>
      <c r="AHY135" s="25"/>
      <c r="AHZ135" s="25"/>
      <c r="AIA135" s="25"/>
      <c r="AIB135" s="25"/>
      <c r="AIC135" s="25"/>
      <c r="AID135" s="25"/>
      <c r="AIE135" s="25"/>
      <c r="AIF135" s="25"/>
      <c r="AIG135" s="25"/>
      <c r="AIH135" s="25"/>
      <c r="AII135" s="25"/>
      <c r="AIJ135" s="25"/>
      <c r="AIK135" s="25"/>
      <c r="AIL135" s="25"/>
      <c r="AIM135" s="25"/>
      <c r="AIN135" s="25"/>
      <c r="AIO135" s="25"/>
      <c r="AIP135" s="25"/>
      <c r="AIQ135" s="25"/>
      <c r="AIR135" s="25"/>
      <c r="AIS135" s="25"/>
      <c r="AIT135" s="25"/>
      <c r="AIU135" s="25"/>
      <c r="AIV135" s="25"/>
      <c r="AIW135" s="25"/>
      <c r="AIX135" s="25"/>
      <c r="AIY135" s="25"/>
      <c r="AIZ135" s="25"/>
      <c r="AJA135" s="25"/>
      <c r="AJB135" s="25"/>
      <c r="AJC135" s="25"/>
      <c r="AJD135" s="25"/>
      <c r="AJE135" s="25"/>
      <c r="AJF135" s="25"/>
      <c r="AJG135" s="25"/>
      <c r="AJH135" s="25"/>
      <c r="AJI135" s="25"/>
      <c r="AJJ135" s="25"/>
      <c r="AJK135" s="25"/>
      <c r="AJL135" s="25"/>
      <c r="AJM135" s="25"/>
      <c r="AJN135" s="25"/>
      <c r="AJO135" s="25"/>
      <c r="AJP135" s="25"/>
      <c r="AJQ135" s="25"/>
      <c r="AJR135" s="25"/>
      <c r="AJS135" s="25"/>
      <c r="AJT135" s="25"/>
      <c r="AJU135" s="25"/>
      <c r="AJV135" s="25"/>
      <c r="AJW135" s="25"/>
      <c r="AJX135" s="25"/>
      <c r="AJY135" s="25"/>
      <c r="AJZ135" s="25"/>
      <c r="AKA135" s="25"/>
      <c r="AKB135" s="25"/>
      <c r="AKC135" s="25"/>
      <c r="AKD135" s="25"/>
      <c r="AKE135" s="25"/>
      <c r="AKF135" s="25"/>
      <c r="AKG135" s="25"/>
      <c r="AKH135" s="25"/>
      <c r="AKI135" s="25"/>
      <c r="AKJ135" s="25"/>
      <c r="AKK135" s="25"/>
      <c r="AKL135" s="25"/>
      <c r="AKM135" s="25"/>
      <c r="AKN135" s="25"/>
      <c r="AKO135" s="25"/>
      <c r="AKP135" s="25"/>
      <c r="AKQ135" s="25"/>
      <c r="AKR135" s="25"/>
      <c r="AKS135" s="25"/>
      <c r="AKT135" s="25"/>
      <c r="AKU135" s="25"/>
      <c r="AKV135" s="25"/>
      <c r="AKW135" s="25"/>
      <c r="AKX135" s="25"/>
      <c r="AKY135" s="25"/>
      <c r="AKZ135" s="25"/>
      <c r="ALA135" s="25"/>
      <c r="ALB135" s="25"/>
      <c r="ALC135" s="25"/>
      <c r="ALD135" s="25"/>
      <c r="ALE135" s="25"/>
      <c r="ALF135" s="25"/>
      <c r="ALG135" s="25"/>
      <c r="ALH135" s="25"/>
      <c r="ALI135" s="25"/>
      <c r="ALJ135" s="25"/>
      <c r="ALK135" s="25"/>
      <c r="ALL135" s="25"/>
      <c r="ALM135" s="25"/>
      <c r="ALN135" s="25"/>
      <c r="ALO135" s="25"/>
      <c r="ALP135" s="25"/>
      <c r="ALQ135" s="25"/>
      <c r="ALR135" s="25"/>
      <c r="ALS135" s="25"/>
      <c r="ALT135" s="25"/>
      <c r="ALU135" s="25"/>
      <c r="ALV135" s="25"/>
      <c r="ALW135" s="25"/>
      <c r="ALX135" s="25"/>
      <c r="ALY135" s="25"/>
      <c r="ALZ135" s="25"/>
      <c r="AMA135" s="25"/>
      <c r="AMB135" s="25"/>
      <c r="AMC135" s="25"/>
      <c r="AMD135" s="25"/>
      <c r="AME135" s="25"/>
      <c r="AMF135" s="25"/>
      <c r="AMG135" s="25"/>
      <c r="AMH135" s="25"/>
      <c r="AMI135" s="25"/>
      <c r="AMJ135" s="25"/>
      <c r="AMK135" s="25"/>
      <c r="AML135" s="25"/>
      <c r="AMM135" s="25"/>
      <c r="AMN135" s="25"/>
      <c r="AMO135" s="25"/>
      <c r="AMP135" s="25"/>
      <c r="AMQ135" s="25"/>
      <c r="AMR135" s="25"/>
      <c r="AMS135" s="25"/>
      <c r="AMT135" s="25"/>
      <c r="AMU135" s="25"/>
      <c r="AMV135" s="25"/>
      <c r="AMW135" s="25"/>
      <c r="AMX135" s="25"/>
      <c r="AMY135" s="25"/>
      <c r="AMZ135" s="25"/>
      <c r="ANA135" s="25"/>
      <c r="ANB135" s="25"/>
      <c r="ANC135" s="25"/>
      <c r="AND135" s="25"/>
      <c r="ANE135" s="25"/>
      <c r="ANF135" s="25"/>
      <c r="ANG135" s="25"/>
      <c r="ANH135" s="25"/>
      <c r="ANI135" s="25"/>
      <c r="ANJ135" s="25"/>
      <c r="ANK135" s="25"/>
      <c r="ANL135" s="25"/>
      <c r="ANM135" s="25"/>
      <c r="ANN135" s="25"/>
      <c r="ANO135" s="25"/>
      <c r="ANP135" s="25"/>
      <c r="ANQ135" s="25"/>
      <c r="ANR135" s="25"/>
      <c r="ANS135" s="25"/>
      <c r="ANT135" s="25"/>
      <c r="ANU135" s="25"/>
      <c r="ANV135" s="25"/>
      <c r="ANW135" s="25"/>
      <c r="ANX135" s="25"/>
      <c r="ANY135" s="25"/>
      <c r="ANZ135" s="25"/>
      <c r="AOA135" s="25"/>
      <c r="AOB135" s="25"/>
      <c r="AOC135" s="25"/>
      <c r="AOD135" s="25"/>
      <c r="AOE135" s="25"/>
      <c r="AOF135" s="25"/>
      <c r="AOG135" s="25"/>
      <c r="AOH135" s="25"/>
      <c r="AOI135" s="25"/>
      <c r="AOJ135" s="25"/>
      <c r="AOK135" s="25"/>
      <c r="AOL135" s="25"/>
      <c r="AOM135" s="25"/>
      <c r="AON135" s="25"/>
      <c r="AOO135" s="25"/>
      <c r="AOP135" s="25"/>
      <c r="AOQ135" s="25"/>
      <c r="AOR135" s="25"/>
      <c r="AOS135" s="25"/>
      <c r="AOT135" s="25"/>
      <c r="AOU135" s="25"/>
      <c r="AOV135" s="25"/>
      <c r="AOW135" s="25"/>
      <c r="AOX135" s="25"/>
      <c r="AOY135" s="25"/>
      <c r="AOZ135" s="25"/>
      <c r="APA135" s="25"/>
      <c r="APB135" s="25"/>
      <c r="APC135" s="25"/>
      <c r="APD135" s="25"/>
      <c r="APE135" s="25"/>
      <c r="APF135" s="25"/>
      <c r="APG135" s="25"/>
      <c r="APH135" s="25"/>
      <c r="API135" s="25"/>
      <c r="APJ135" s="25"/>
      <c r="APK135" s="25"/>
      <c r="APL135" s="25"/>
      <c r="APM135" s="25"/>
      <c r="APN135" s="25"/>
      <c r="APO135" s="25"/>
      <c r="APP135" s="25"/>
      <c r="APQ135" s="25"/>
      <c r="APR135" s="25"/>
      <c r="APS135" s="25"/>
      <c r="APT135" s="25"/>
      <c r="APU135" s="25"/>
      <c r="APV135" s="25"/>
      <c r="APW135" s="25"/>
      <c r="APX135" s="25"/>
      <c r="APY135" s="25"/>
      <c r="APZ135" s="25"/>
      <c r="AQA135" s="25"/>
      <c r="AQB135" s="25"/>
      <c r="AQC135" s="25"/>
      <c r="AQD135" s="25"/>
      <c r="AQE135" s="25"/>
      <c r="AQF135" s="25"/>
      <c r="AQG135" s="25"/>
      <c r="AQH135" s="25"/>
      <c r="AQI135" s="25"/>
      <c r="AQJ135" s="25"/>
      <c r="AQK135" s="25"/>
      <c r="AQL135" s="25"/>
      <c r="AQM135" s="25"/>
      <c r="AQN135" s="25"/>
      <c r="AQO135" s="25"/>
      <c r="AQP135" s="25"/>
      <c r="AQQ135" s="25"/>
      <c r="AQR135" s="25"/>
      <c r="AQS135" s="25"/>
      <c r="AQT135" s="25"/>
      <c r="AQU135" s="25"/>
      <c r="AQV135" s="25"/>
      <c r="AQW135" s="25"/>
      <c r="AQX135" s="25"/>
      <c r="AQY135" s="25"/>
      <c r="AQZ135" s="25"/>
      <c r="ARA135" s="25"/>
      <c r="ARB135" s="25"/>
      <c r="ARC135" s="25"/>
      <c r="ARD135" s="25"/>
      <c r="ARE135" s="25"/>
      <c r="ARF135" s="25"/>
      <c r="ARG135" s="25"/>
      <c r="ARH135" s="25"/>
      <c r="ARI135" s="25"/>
      <c r="ARJ135" s="25"/>
      <c r="ARK135" s="25"/>
      <c r="ARL135" s="25"/>
      <c r="ARM135" s="25"/>
      <c r="ARN135" s="25"/>
      <c r="ARO135" s="25"/>
      <c r="ARP135" s="25"/>
      <c r="ARQ135" s="25"/>
      <c r="ARR135" s="25"/>
      <c r="ARS135" s="25"/>
      <c r="ART135" s="25"/>
      <c r="ARU135" s="25"/>
      <c r="ARV135" s="25"/>
      <c r="ARW135" s="25"/>
      <c r="ARX135" s="25"/>
      <c r="ARY135" s="25"/>
      <c r="ARZ135" s="25"/>
      <c r="ASA135" s="25"/>
      <c r="ASB135" s="25"/>
      <c r="ASC135" s="25"/>
      <c r="ASD135" s="25"/>
      <c r="ASE135" s="25"/>
      <c r="ASF135" s="25"/>
      <c r="ASG135" s="25"/>
      <c r="ASH135" s="25"/>
      <c r="ASI135" s="25"/>
      <c r="ASJ135" s="25"/>
      <c r="ASK135" s="25"/>
      <c r="ASL135" s="25"/>
      <c r="ASM135" s="25"/>
      <c r="ASN135" s="25"/>
      <c r="ASO135" s="25"/>
      <c r="ASP135" s="25"/>
      <c r="ASQ135" s="25"/>
      <c r="ASR135" s="25"/>
      <c r="ASS135" s="25"/>
      <c r="AST135" s="25"/>
      <c r="ASU135" s="25"/>
      <c r="ASV135" s="25"/>
      <c r="ASW135" s="25"/>
      <c r="ASX135" s="25"/>
      <c r="ASY135" s="25"/>
      <c r="ASZ135" s="25"/>
      <c r="ATA135" s="25"/>
      <c r="ATB135" s="25"/>
      <c r="ATC135" s="25"/>
      <c r="ATD135" s="25"/>
      <c r="ATE135" s="25"/>
      <c r="ATF135" s="25"/>
      <c r="ATG135" s="25"/>
      <c r="ATH135" s="25"/>
      <c r="ATI135" s="25"/>
      <c r="ATJ135" s="25"/>
      <c r="ATK135" s="25"/>
      <c r="ATL135" s="25"/>
      <c r="ATM135" s="25"/>
      <c r="ATN135" s="25"/>
      <c r="ATO135" s="25"/>
      <c r="ATP135" s="25"/>
      <c r="ATQ135" s="25"/>
      <c r="ATR135" s="25"/>
      <c r="ATS135" s="25"/>
      <c r="ATT135" s="25"/>
      <c r="ATU135" s="25"/>
      <c r="ATV135" s="25"/>
      <c r="ATW135" s="25"/>
      <c r="ATX135" s="25"/>
      <c r="ATY135" s="25"/>
      <c r="ATZ135" s="25"/>
      <c r="AUA135" s="25"/>
      <c r="AUB135" s="25"/>
      <c r="AUC135" s="25"/>
      <c r="AUD135" s="25"/>
      <c r="AUE135" s="25"/>
      <c r="AUF135" s="25"/>
      <c r="AUG135" s="25"/>
      <c r="AUH135" s="25"/>
      <c r="AUI135" s="25"/>
      <c r="AUJ135" s="25"/>
      <c r="AUK135" s="25"/>
      <c r="AUL135" s="25"/>
      <c r="AUM135" s="25"/>
      <c r="AUN135" s="25"/>
      <c r="AUO135" s="25"/>
      <c r="AUP135" s="25"/>
      <c r="AUQ135" s="25"/>
      <c r="AUR135" s="25"/>
      <c r="AUS135" s="25"/>
      <c r="AUT135" s="25"/>
      <c r="AUU135" s="25"/>
      <c r="AUV135" s="25"/>
      <c r="AUW135" s="25"/>
      <c r="AUX135" s="25"/>
      <c r="AUY135" s="25"/>
      <c r="AUZ135" s="25"/>
      <c r="AVA135" s="25"/>
      <c r="AVB135" s="25"/>
      <c r="AVC135" s="25"/>
      <c r="AVD135" s="25"/>
      <c r="AVE135" s="25"/>
      <c r="AVF135" s="25"/>
      <c r="AVG135" s="25"/>
      <c r="AVH135" s="25"/>
      <c r="AVI135" s="25"/>
      <c r="AVJ135" s="25"/>
      <c r="AVK135" s="25"/>
      <c r="AVL135" s="25"/>
      <c r="AVM135" s="25"/>
      <c r="AVN135" s="25"/>
      <c r="AVO135" s="25"/>
      <c r="AVP135" s="25"/>
      <c r="AVQ135" s="25"/>
      <c r="AVR135" s="25"/>
      <c r="AVS135" s="25"/>
      <c r="AVT135" s="25"/>
      <c r="AVU135" s="25"/>
      <c r="AVV135" s="25"/>
      <c r="AVW135" s="25"/>
      <c r="AVX135" s="25"/>
      <c r="AVY135" s="25"/>
      <c r="AVZ135" s="25"/>
      <c r="AWA135" s="25"/>
      <c r="AWB135" s="25"/>
      <c r="AWC135" s="25"/>
      <c r="AWD135" s="25"/>
      <c r="AWE135" s="25"/>
      <c r="AWF135" s="25"/>
      <c r="AWG135" s="25"/>
      <c r="AWH135" s="25"/>
      <c r="AWI135" s="25"/>
      <c r="AWJ135" s="25"/>
      <c r="AWK135" s="25"/>
      <c r="AWL135" s="25"/>
      <c r="AWM135" s="25"/>
      <c r="AWN135" s="25"/>
      <c r="AWO135" s="25"/>
      <c r="AWP135" s="25"/>
      <c r="AWQ135" s="25"/>
      <c r="AWR135" s="25"/>
      <c r="AWS135" s="25"/>
      <c r="AWT135" s="25"/>
      <c r="AWU135" s="25"/>
      <c r="AWV135" s="25"/>
      <c r="AWW135" s="25"/>
      <c r="AWX135" s="25"/>
      <c r="AWY135" s="25"/>
      <c r="AWZ135" s="25"/>
      <c r="AXA135" s="25"/>
      <c r="AXB135" s="25"/>
      <c r="AXC135" s="25"/>
      <c r="AXD135" s="25"/>
      <c r="AXE135" s="25"/>
      <c r="AXF135" s="25"/>
      <c r="AXG135" s="25"/>
      <c r="AXH135" s="25"/>
      <c r="AXI135" s="25"/>
      <c r="AXJ135" s="25"/>
      <c r="AXK135" s="25"/>
      <c r="AXL135" s="25"/>
      <c r="AXM135" s="25"/>
      <c r="AXN135" s="25"/>
      <c r="AXO135" s="25"/>
      <c r="AXP135" s="25"/>
      <c r="AXQ135" s="25"/>
      <c r="AXR135" s="25"/>
      <c r="AXS135" s="25"/>
      <c r="AXT135" s="25"/>
      <c r="AXU135" s="25"/>
      <c r="AXV135" s="25"/>
      <c r="AXW135" s="25"/>
      <c r="AXX135" s="25"/>
      <c r="AXY135" s="25"/>
      <c r="AXZ135" s="25"/>
      <c r="AYA135" s="25"/>
      <c r="AYB135" s="25"/>
      <c r="AYC135" s="25"/>
      <c r="AYD135" s="25"/>
      <c r="AYE135" s="25"/>
      <c r="AYF135" s="25"/>
      <c r="AYG135" s="25"/>
      <c r="AYH135" s="25"/>
      <c r="AYI135" s="25"/>
      <c r="AYJ135" s="25"/>
      <c r="AYK135" s="25"/>
      <c r="AYL135" s="25"/>
      <c r="AYM135" s="25"/>
      <c r="AYN135" s="25"/>
      <c r="AYO135" s="25"/>
      <c r="AYP135" s="25"/>
      <c r="AYQ135" s="25"/>
      <c r="AYR135" s="25"/>
      <c r="AYS135" s="25"/>
      <c r="AYT135" s="25"/>
      <c r="AYU135" s="25"/>
      <c r="AYV135" s="25"/>
      <c r="AYW135" s="25"/>
      <c r="AYX135" s="25"/>
      <c r="AYY135" s="25"/>
      <c r="AYZ135" s="25"/>
      <c r="AZA135" s="25"/>
      <c r="AZB135" s="25"/>
      <c r="AZC135" s="25"/>
      <c r="AZD135" s="25"/>
      <c r="AZE135" s="25"/>
      <c r="AZF135" s="25"/>
      <c r="AZG135" s="25"/>
      <c r="AZH135" s="25"/>
      <c r="AZI135" s="25"/>
      <c r="AZJ135" s="25"/>
      <c r="AZK135" s="25"/>
      <c r="AZL135" s="25"/>
      <c r="AZM135" s="25"/>
      <c r="AZN135" s="25"/>
      <c r="AZO135" s="25"/>
      <c r="AZP135" s="25"/>
      <c r="AZQ135" s="25"/>
      <c r="AZR135" s="25"/>
      <c r="AZS135" s="25"/>
      <c r="AZT135" s="25"/>
      <c r="AZU135" s="25"/>
      <c r="AZV135" s="25"/>
      <c r="AZW135" s="25"/>
      <c r="AZX135" s="25"/>
      <c r="AZY135" s="25"/>
      <c r="AZZ135" s="25"/>
      <c r="BAA135" s="25"/>
      <c r="BAB135" s="25"/>
      <c r="BAC135" s="25"/>
      <c r="BAD135" s="25"/>
      <c r="BAE135" s="25"/>
      <c r="BAF135" s="25"/>
      <c r="BAG135" s="25"/>
      <c r="BAH135" s="25"/>
      <c r="BAI135" s="25"/>
      <c r="BAJ135" s="25"/>
      <c r="BAK135" s="25"/>
      <c r="BAL135" s="25"/>
      <c r="BAM135" s="25"/>
      <c r="BAN135" s="25"/>
      <c r="BAO135" s="25"/>
      <c r="BAP135" s="25"/>
      <c r="BAQ135" s="25"/>
      <c r="BAR135" s="25"/>
      <c r="BAS135" s="25"/>
      <c r="BAT135" s="25"/>
      <c r="BAU135" s="25"/>
      <c r="BAV135" s="25"/>
      <c r="BAW135" s="25"/>
      <c r="BAX135" s="25"/>
      <c r="BAY135" s="25"/>
      <c r="BAZ135" s="25"/>
      <c r="BBA135" s="25"/>
      <c r="BBB135" s="25"/>
      <c r="BBC135" s="25"/>
      <c r="BBD135" s="25"/>
      <c r="BBE135" s="25"/>
      <c r="BBF135" s="25"/>
      <c r="BBG135" s="25"/>
      <c r="BBH135" s="25"/>
      <c r="BBI135" s="25"/>
      <c r="BBJ135" s="25"/>
      <c r="BBK135" s="25"/>
      <c r="BBL135" s="25"/>
      <c r="BBM135" s="25"/>
      <c r="BBN135" s="25"/>
      <c r="BBO135" s="25"/>
      <c r="BBP135" s="25"/>
      <c r="BBQ135" s="25"/>
      <c r="BBR135" s="25"/>
      <c r="BBS135" s="25"/>
      <c r="BBT135" s="25"/>
      <c r="BBU135" s="25"/>
      <c r="BBV135" s="25"/>
      <c r="BBW135" s="25"/>
      <c r="BBX135" s="25"/>
      <c r="BBY135" s="25"/>
      <c r="BBZ135" s="25"/>
      <c r="BCA135" s="25"/>
      <c r="BCB135" s="25"/>
      <c r="BCC135" s="25"/>
      <c r="BCD135" s="25"/>
      <c r="BCE135" s="25"/>
      <c r="BCF135" s="25"/>
      <c r="BCG135" s="25"/>
      <c r="BCH135" s="25"/>
      <c r="BCI135" s="25"/>
      <c r="BCJ135" s="25"/>
      <c r="BCK135" s="25"/>
      <c r="BCL135" s="25"/>
      <c r="BCM135" s="25"/>
      <c r="BCN135" s="25"/>
      <c r="BCO135" s="25"/>
      <c r="BCP135" s="25"/>
      <c r="BCQ135" s="25"/>
      <c r="BCR135" s="25"/>
      <c r="BCS135" s="25"/>
      <c r="BCT135" s="25"/>
      <c r="BCU135" s="25"/>
      <c r="BCV135" s="25"/>
      <c r="BCW135" s="25"/>
      <c r="BCX135" s="25"/>
      <c r="BCY135" s="25"/>
      <c r="BCZ135" s="25"/>
      <c r="BDA135" s="25"/>
      <c r="BDB135" s="25"/>
      <c r="BDC135" s="25"/>
      <c r="BDD135" s="25"/>
      <c r="BDE135" s="25"/>
      <c r="BDF135" s="25"/>
      <c r="BDG135" s="25"/>
      <c r="BDH135" s="25"/>
      <c r="BDI135" s="25"/>
      <c r="BDJ135" s="25"/>
      <c r="BDK135" s="25"/>
      <c r="BDL135" s="25"/>
      <c r="BDM135" s="25"/>
      <c r="BDN135" s="25"/>
      <c r="BDO135" s="25"/>
      <c r="BDP135" s="25"/>
      <c r="BDQ135" s="25"/>
      <c r="BDR135" s="25"/>
      <c r="BDS135" s="25"/>
      <c r="BDT135" s="25"/>
      <c r="BDU135" s="25"/>
      <c r="BDV135" s="25"/>
      <c r="BDW135" s="25"/>
      <c r="BDX135" s="25"/>
      <c r="BDY135" s="25"/>
      <c r="BDZ135" s="25"/>
      <c r="BEA135" s="25"/>
      <c r="BEB135" s="25"/>
      <c r="BEC135" s="25"/>
      <c r="BED135" s="25"/>
      <c r="BEE135" s="25"/>
      <c r="BEF135" s="25"/>
      <c r="BEG135" s="25"/>
      <c r="BEH135" s="25"/>
      <c r="BEI135" s="25"/>
      <c r="BEJ135" s="25"/>
      <c r="BEK135" s="25"/>
      <c r="BEL135" s="25"/>
      <c r="BEM135" s="25"/>
      <c r="BEN135" s="25"/>
      <c r="BEO135" s="25"/>
      <c r="BEP135" s="25"/>
      <c r="BEQ135" s="25"/>
      <c r="BER135" s="25"/>
      <c r="BES135" s="25"/>
      <c r="BET135" s="25"/>
      <c r="BEU135" s="25"/>
      <c r="BEV135" s="25"/>
      <c r="BEW135" s="25"/>
      <c r="BEX135" s="25"/>
      <c r="BEY135" s="25"/>
      <c r="BEZ135" s="25"/>
      <c r="BFA135" s="25"/>
      <c r="BFB135" s="25"/>
      <c r="BFC135" s="25"/>
      <c r="BFD135" s="25"/>
      <c r="BFE135" s="25"/>
      <c r="BFF135" s="25"/>
      <c r="BFG135" s="25"/>
      <c r="BFH135" s="25"/>
      <c r="BFI135" s="25"/>
      <c r="BFJ135" s="25"/>
      <c r="BFK135" s="25"/>
      <c r="BFL135" s="25"/>
      <c r="BFM135" s="25"/>
      <c r="BFN135" s="25"/>
      <c r="BFO135" s="25"/>
      <c r="BFP135" s="25"/>
      <c r="BFQ135" s="25"/>
      <c r="BFR135" s="25"/>
      <c r="BFS135" s="25"/>
      <c r="BFT135" s="25"/>
      <c r="BFU135" s="25"/>
      <c r="BFV135" s="25"/>
      <c r="BFW135" s="25"/>
      <c r="BFX135" s="25"/>
      <c r="BFY135" s="25"/>
      <c r="BFZ135" s="25"/>
      <c r="BGA135" s="25"/>
      <c r="BGB135" s="25"/>
      <c r="BGC135" s="25"/>
      <c r="BGD135" s="25"/>
      <c r="BGE135" s="25"/>
      <c r="BGF135" s="25"/>
      <c r="BGG135" s="25"/>
      <c r="BGH135" s="25"/>
      <c r="BGI135" s="25"/>
      <c r="BGJ135" s="25"/>
      <c r="BGK135" s="25"/>
      <c r="BGL135" s="25"/>
      <c r="BGM135" s="25"/>
      <c r="BGN135" s="25"/>
      <c r="BGO135" s="25"/>
      <c r="BGP135" s="25"/>
      <c r="BGQ135" s="25"/>
      <c r="BGR135" s="25"/>
      <c r="BGS135" s="25"/>
      <c r="BGT135" s="25"/>
      <c r="BGU135" s="25"/>
      <c r="BGV135" s="25"/>
      <c r="BGW135" s="25"/>
      <c r="BGX135" s="25"/>
      <c r="BGY135" s="25"/>
      <c r="BGZ135" s="25"/>
      <c r="BHA135" s="25"/>
      <c r="BHB135" s="25"/>
      <c r="BHC135" s="25"/>
      <c r="BHD135" s="25"/>
      <c r="BHE135" s="25"/>
      <c r="BHF135" s="25"/>
      <c r="BHG135" s="25"/>
      <c r="BHH135" s="25"/>
      <c r="BHI135" s="25"/>
      <c r="BHJ135" s="25"/>
      <c r="BHK135" s="25"/>
      <c r="BHL135" s="25"/>
      <c r="BHM135" s="25"/>
      <c r="BHN135" s="25"/>
      <c r="BHO135" s="25"/>
      <c r="BHP135" s="25"/>
      <c r="BHQ135" s="25"/>
      <c r="BHR135" s="25"/>
      <c r="BHS135" s="25"/>
      <c r="BHT135" s="25"/>
      <c r="BHU135" s="25"/>
      <c r="BHV135" s="25"/>
      <c r="BHW135" s="25"/>
      <c r="BHX135" s="25"/>
      <c r="BHY135" s="25"/>
      <c r="BHZ135" s="25"/>
      <c r="BIA135" s="25"/>
      <c r="BIB135" s="25"/>
      <c r="BIC135" s="25"/>
      <c r="BID135" s="25"/>
      <c r="BIE135" s="25"/>
      <c r="BIF135" s="25"/>
      <c r="BIG135" s="25"/>
      <c r="BIH135" s="25"/>
      <c r="BII135" s="25"/>
      <c r="BIJ135" s="25"/>
      <c r="BIK135" s="25"/>
      <c r="BIL135" s="25"/>
      <c r="BIM135" s="25"/>
      <c r="BIN135" s="25"/>
      <c r="BIO135" s="25"/>
      <c r="BIP135" s="25"/>
      <c r="BIQ135" s="25"/>
      <c r="BIR135" s="25"/>
      <c r="BIS135" s="25"/>
      <c r="BIT135" s="25"/>
      <c r="BIU135" s="25"/>
      <c r="BIV135" s="25"/>
      <c r="BIW135" s="25"/>
      <c r="BIX135" s="25"/>
      <c r="BIY135" s="25"/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  <c r="BLV135" s="25"/>
    </row>
    <row r="136" spans="1:1686" s="17" customFormat="1" ht="24.75" customHeight="1" thickBot="1">
      <c r="A136" s="146"/>
      <c r="B136" s="147"/>
      <c r="C136" s="115"/>
      <c r="D136" s="96"/>
      <c r="E136" s="96"/>
      <c r="F136" s="61">
        <v>2025</v>
      </c>
      <c r="G136" s="62">
        <f t="shared" si="48"/>
        <v>374.4</v>
      </c>
      <c r="H136" s="62">
        <v>0</v>
      </c>
      <c r="I136" s="62">
        <v>0</v>
      </c>
      <c r="J136" s="62">
        <v>0</v>
      </c>
      <c r="K136" s="62">
        <v>374.4</v>
      </c>
      <c r="L136" s="62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  <c r="BLV136" s="25"/>
    </row>
    <row r="137" spans="1:1686" ht="21" customHeight="1">
      <c r="A137" s="97" t="s">
        <v>25</v>
      </c>
      <c r="B137" s="98"/>
      <c r="C137" s="115"/>
      <c r="D137" s="88">
        <v>2019</v>
      </c>
      <c r="E137" s="88">
        <v>2025</v>
      </c>
      <c r="F137" s="29">
        <v>2019</v>
      </c>
      <c r="G137" s="51">
        <f t="shared" si="48"/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  <c r="BLV137" s="25"/>
    </row>
    <row r="138" spans="1:1686" ht="24.75" customHeight="1">
      <c r="A138" s="92"/>
      <c r="B138" s="93"/>
      <c r="C138" s="115"/>
      <c r="D138" s="84"/>
      <c r="E138" s="84"/>
      <c r="F138" s="29">
        <v>2020</v>
      </c>
      <c r="G138" s="22">
        <f t="shared" si="48"/>
        <v>1395</v>
      </c>
      <c r="H138" s="22">
        <v>0</v>
      </c>
      <c r="I138" s="22">
        <v>0</v>
      </c>
      <c r="J138" s="22">
        <v>0</v>
      </c>
      <c r="K138" s="22">
        <v>1395</v>
      </c>
      <c r="L138" s="22">
        <v>0</v>
      </c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  <c r="BLV138" s="25"/>
    </row>
    <row r="139" spans="1:1686" s="17" customFormat="1" ht="22.5" customHeight="1">
      <c r="A139" s="92"/>
      <c r="B139" s="93"/>
      <c r="C139" s="115"/>
      <c r="D139" s="84"/>
      <c r="E139" s="84"/>
      <c r="F139" s="29">
        <v>2021</v>
      </c>
      <c r="G139" s="22">
        <f t="shared" si="48"/>
        <v>1525.1</v>
      </c>
      <c r="H139" s="27">
        <v>0</v>
      </c>
      <c r="I139" s="27">
        <v>0</v>
      </c>
      <c r="J139" s="22">
        <v>0</v>
      </c>
      <c r="K139" s="27">
        <v>1525.1</v>
      </c>
      <c r="L139" s="27"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  <c r="AMK139" s="25"/>
      <c r="AML139" s="25"/>
      <c r="AMM139" s="25"/>
      <c r="AMN139" s="25"/>
      <c r="AMO139" s="25"/>
      <c r="AMP139" s="25"/>
      <c r="AMQ139" s="25"/>
      <c r="AMR139" s="25"/>
      <c r="AMS139" s="25"/>
      <c r="AMT139" s="25"/>
      <c r="AMU139" s="25"/>
      <c r="AMV139" s="25"/>
      <c r="AMW139" s="25"/>
      <c r="AMX139" s="25"/>
      <c r="AMY139" s="25"/>
      <c r="AMZ139" s="25"/>
      <c r="ANA139" s="25"/>
      <c r="ANB139" s="25"/>
      <c r="ANC139" s="25"/>
      <c r="AND139" s="25"/>
      <c r="ANE139" s="25"/>
      <c r="ANF139" s="25"/>
      <c r="ANG139" s="25"/>
      <c r="ANH139" s="25"/>
      <c r="ANI139" s="25"/>
      <c r="ANJ139" s="25"/>
      <c r="ANK139" s="25"/>
      <c r="ANL139" s="25"/>
      <c r="ANM139" s="25"/>
      <c r="ANN139" s="25"/>
      <c r="ANO139" s="25"/>
      <c r="ANP139" s="25"/>
      <c r="ANQ139" s="25"/>
      <c r="ANR139" s="25"/>
      <c r="ANS139" s="25"/>
      <c r="ANT139" s="25"/>
      <c r="ANU139" s="25"/>
      <c r="ANV139" s="25"/>
      <c r="ANW139" s="25"/>
      <c r="ANX139" s="25"/>
      <c r="ANY139" s="25"/>
      <c r="ANZ139" s="25"/>
      <c r="AOA139" s="25"/>
      <c r="AOB139" s="25"/>
      <c r="AOC139" s="25"/>
      <c r="AOD139" s="25"/>
      <c r="AOE139" s="25"/>
      <c r="AOF139" s="25"/>
      <c r="AOG139" s="25"/>
      <c r="AOH139" s="25"/>
      <c r="AOI139" s="25"/>
      <c r="AOJ139" s="25"/>
      <c r="AOK139" s="25"/>
      <c r="AOL139" s="25"/>
      <c r="AOM139" s="25"/>
      <c r="AON139" s="25"/>
      <c r="AOO139" s="25"/>
      <c r="AOP139" s="25"/>
      <c r="AOQ139" s="25"/>
      <c r="AOR139" s="25"/>
      <c r="AOS139" s="25"/>
      <c r="AOT139" s="25"/>
      <c r="AOU139" s="25"/>
      <c r="AOV139" s="25"/>
      <c r="AOW139" s="25"/>
      <c r="AOX139" s="25"/>
      <c r="AOY139" s="25"/>
      <c r="AOZ139" s="25"/>
      <c r="APA139" s="25"/>
      <c r="APB139" s="25"/>
      <c r="APC139" s="25"/>
      <c r="APD139" s="25"/>
      <c r="APE139" s="25"/>
      <c r="APF139" s="25"/>
      <c r="APG139" s="25"/>
      <c r="APH139" s="25"/>
      <c r="API139" s="25"/>
      <c r="APJ139" s="25"/>
      <c r="APK139" s="25"/>
      <c r="APL139" s="25"/>
      <c r="APM139" s="25"/>
      <c r="APN139" s="25"/>
      <c r="APO139" s="25"/>
      <c r="APP139" s="25"/>
      <c r="APQ139" s="25"/>
      <c r="APR139" s="25"/>
      <c r="APS139" s="25"/>
      <c r="APT139" s="25"/>
      <c r="APU139" s="25"/>
      <c r="APV139" s="25"/>
      <c r="APW139" s="25"/>
      <c r="APX139" s="25"/>
      <c r="APY139" s="25"/>
      <c r="APZ139" s="25"/>
      <c r="AQA139" s="25"/>
      <c r="AQB139" s="25"/>
      <c r="AQC139" s="25"/>
      <c r="AQD139" s="25"/>
      <c r="AQE139" s="25"/>
      <c r="AQF139" s="25"/>
      <c r="AQG139" s="25"/>
      <c r="AQH139" s="25"/>
      <c r="AQI139" s="25"/>
      <c r="AQJ139" s="25"/>
      <c r="AQK139" s="25"/>
      <c r="AQL139" s="25"/>
      <c r="AQM139" s="25"/>
      <c r="AQN139" s="25"/>
      <c r="AQO139" s="25"/>
      <c r="AQP139" s="25"/>
      <c r="AQQ139" s="25"/>
      <c r="AQR139" s="25"/>
      <c r="AQS139" s="25"/>
      <c r="AQT139" s="25"/>
      <c r="AQU139" s="25"/>
      <c r="AQV139" s="25"/>
      <c r="AQW139" s="25"/>
      <c r="AQX139" s="25"/>
      <c r="AQY139" s="25"/>
      <c r="AQZ139" s="25"/>
      <c r="ARA139" s="25"/>
      <c r="ARB139" s="25"/>
      <c r="ARC139" s="25"/>
      <c r="ARD139" s="25"/>
      <c r="ARE139" s="25"/>
      <c r="ARF139" s="25"/>
      <c r="ARG139" s="25"/>
      <c r="ARH139" s="25"/>
      <c r="ARI139" s="25"/>
      <c r="ARJ139" s="25"/>
      <c r="ARK139" s="25"/>
      <c r="ARL139" s="25"/>
      <c r="ARM139" s="25"/>
      <c r="ARN139" s="25"/>
      <c r="ARO139" s="25"/>
      <c r="ARP139" s="25"/>
      <c r="ARQ139" s="25"/>
      <c r="ARR139" s="25"/>
      <c r="ARS139" s="25"/>
      <c r="ART139" s="25"/>
      <c r="ARU139" s="25"/>
      <c r="ARV139" s="25"/>
      <c r="ARW139" s="25"/>
      <c r="ARX139" s="25"/>
      <c r="ARY139" s="25"/>
      <c r="ARZ139" s="25"/>
      <c r="ASA139" s="25"/>
      <c r="ASB139" s="25"/>
      <c r="ASC139" s="25"/>
      <c r="ASD139" s="25"/>
      <c r="ASE139" s="25"/>
      <c r="ASF139" s="25"/>
      <c r="ASG139" s="25"/>
      <c r="ASH139" s="25"/>
      <c r="ASI139" s="25"/>
      <c r="ASJ139" s="25"/>
      <c r="ASK139" s="25"/>
      <c r="ASL139" s="25"/>
      <c r="ASM139" s="25"/>
      <c r="ASN139" s="25"/>
      <c r="ASO139" s="25"/>
      <c r="ASP139" s="25"/>
      <c r="ASQ139" s="25"/>
      <c r="ASR139" s="25"/>
      <c r="ASS139" s="25"/>
      <c r="AST139" s="25"/>
      <c r="ASU139" s="25"/>
      <c r="ASV139" s="25"/>
      <c r="ASW139" s="25"/>
      <c r="ASX139" s="25"/>
      <c r="ASY139" s="25"/>
      <c r="ASZ139" s="25"/>
      <c r="ATA139" s="25"/>
      <c r="ATB139" s="25"/>
      <c r="ATC139" s="25"/>
      <c r="ATD139" s="25"/>
      <c r="ATE139" s="25"/>
      <c r="ATF139" s="25"/>
      <c r="ATG139" s="25"/>
      <c r="ATH139" s="25"/>
      <c r="ATI139" s="25"/>
      <c r="ATJ139" s="25"/>
      <c r="ATK139" s="25"/>
      <c r="ATL139" s="25"/>
      <c r="ATM139" s="25"/>
      <c r="ATN139" s="25"/>
      <c r="ATO139" s="25"/>
      <c r="ATP139" s="25"/>
      <c r="ATQ139" s="25"/>
      <c r="ATR139" s="25"/>
      <c r="ATS139" s="25"/>
      <c r="ATT139" s="25"/>
      <c r="ATU139" s="25"/>
      <c r="ATV139" s="25"/>
      <c r="ATW139" s="25"/>
      <c r="ATX139" s="25"/>
      <c r="ATY139" s="25"/>
      <c r="ATZ139" s="25"/>
      <c r="AUA139" s="25"/>
      <c r="AUB139" s="25"/>
      <c r="AUC139" s="25"/>
      <c r="AUD139" s="25"/>
      <c r="AUE139" s="25"/>
      <c r="AUF139" s="25"/>
      <c r="AUG139" s="25"/>
      <c r="AUH139" s="25"/>
      <c r="AUI139" s="25"/>
      <c r="AUJ139" s="25"/>
      <c r="AUK139" s="25"/>
      <c r="AUL139" s="25"/>
      <c r="AUM139" s="25"/>
      <c r="AUN139" s="25"/>
      <c r="AUO139" s="25"/>
      <c r="AUP139" s="25"/>
      <c r="AUQ139" s="25"/>
      <c r="AUR139" s="25"/>
      <c r="AUS139" s="25"/>
      <c r="AUT139" s="25"/>
      <c r="AUU139" s="25"/>
      <c r="AUV139" s="25"/>
      <c r="AUW139" s="25"/>
      <c r="AUX139" s="25"/>
      <c r="AUY139" s="25"/>
      <c r="AUZ139" s="25"/>
      <c r="AVA139" s="25"/>
      <c r="AVB139" s="25"/>
      <c r="AVC139" s="25"/>
      <c r="AVD139" s="25"/>
      <c r="AVE139" s="25"/>
      <c r="AVF139" s="25"/>
      <c r="AVG139" s="25"/>
      <c r="AVH139" s="25"/>
      <c r="AVI139" s="25"/>
      <c r="AVJ139" s="25"/>
      <c r="AVK139" s="25"/>
      <c r="AVL139" s="25"/>
      <c r="AVM139" s="25"/>
      <c r="AVN139" s="25"/>
      <c r="AVO139" s="25"/>
      <c r="AVP139" s="25"/>
      <c r="AVQ139" s="25"/>
      <c r="AVR139" s="25"/>
      <c r="AVS139" s="25"/>
      <c r="AVT139" s="25"/>
      <c r="AVU139" s="25"/>
      <c r="AVV139" s="25"/>
      <c r="AVW139" s="25"/>
      <c r="AVX139" s="25"/>
      <c r="AVY139" s="25"/>
      <c r="AVZ139" s="25"/>
      <c r="AWA139" s="25"/>
      <c r="AWB139" s="25"/>
      <c r="AWC139" s="25"/>
      <c r="AWD139" s="25"/>
      <c r="AWE139" s="25"/>
      <c r="AWF139" s="25"/>
      <c r="AWG139" s="25"/>
      <c r="AWH139" s="25"/>
      <c r="AWI139" s="25"/>
      <c r="AWJ139" s="25"/>
      <c r="AWK139" s="25"/>
      <c r="AWL139" s="25"/>
      <c r="AWM139" s="25"/>
      <c r="AWN139" s="25"/>
      <c r="AWO139" s="25"/>
      <c r="AWP139" s="25"/>
      <c r="AWQ139" s="25"/>
      <c r="AWR139" s="25"/>
      <c r="AWS139" s="25"/>
      <c r="AWT139" s="25"/>
      <c r="AWU139" s="25"/>
      <c r="AWV139" s="25"/>
      <c r="AWW139" s="25"/>
      <c r="AWX139" s="25"/>
      <c r="AWY139" s="25"/>
      <c r="AWZ139" s="25"/>
      <c r="AXA139" s="25"/>
      <c r="AXB139" s="25"/>
      <c r="AXC139" s="25"/>
      <c r="AXD139" s="25"/>
      <c r="AXE139" s="25"/>
      <c r="AXF139" s="25"/>
      <c r="AXG139" s="25"/>
      <c r="AXH139" s="25"/>
      <c r="AXI139" s="25"/>
      <c r="AXJ139" s="25"/>
      <c r="AXK139" s="25"/>
      <c r="AXL139" s="25"/>
      <c r="AXM139" s="25"/>
      <c r="AXN139" s="25"/>
      <c r="AXO139" s="25"/>
      <c r="AXP139" s="25"/>
      <c r="AXQ139" s="25"/>
      <c r="AXR139" s="25"/>
      <c r="AXS139" s="25"/>
      <c r="AXT139" s="25"/>
      <c r="AXU139" s="25"/>
      <c r="AXV139" s="25"/>
      <c r="AXW139" s="25"/>
      <c r="AXX139" s="25"/>
      <c r="AXY139" s="25"/>
      <c r="AXZ139" s="25"/>
      <c r="AYA139" s="25"/>
      <c r="AYB139" s="25"/>
      <c r="AYC139" s="25"/>
      <c r="AYD139" s="25"/>
      <c r="AYE139" s="25"/>
      <c r="AYF139" s="25"/>
      <c r="AYG139" s="25"/>
      <c r="AYH139" s="25"/>
      <c r="AYI139" s="25"/>
      <c r="AYJ139" s="25"/>
      <c r="AYK139" s="25"/>
      <c r="AYL139" s="25"/>
      <c r="AYM139" s="25"/>
      <c r="AYN139" s="25"/>
      <c r="AYO139" s="25"/>
      <c r="AYP139" s="25"/>
      <c r="AYQ139" s="25"/>
      <c r="AYR139" s="25"/>
      <c r="AYS139" s="25"/>
      <c r="AYT139" s="25"/>
      <c r="AYU139" s="25"/>
      <c r="AYV139" s="25"/>
      <c r="AYW139" s="25"/>
      <c r="AYX139" s="25"/>
      <c r="AYY139" s="25"/>
      <c r="AYZ139" s="25"/>
      <c r="AZA139" s="25"/>
      <c r="AZB139" s="25"/>
      <c r="AZC139" s="25"/>
      <c r="AZD139" s="25"/>
      <c r="AZE139" s="25"/>
      <c r="AZF139" s="25"/>
      <c r="AZG139" s="25"/>
      <c r="AZH139" s="25"/>
      <c r="AZI139" s="25"/>
      <c r="AZJ139" s="25"/>
      <c r="AZK139" s="25"/>
      <c r="AZL139" s="25"/>
      <c r="AZM139" s="25"/>
      <c r="AZN139" s="25"/>
      <c r="AZO139" s="25"/>
      <c r="AZP139" s="25"/>
      <c r="AZQ139" s="25"/>
      <c r="AZR139" s="25"/>
      <c r="AZS139" s="25"/>
      <c r="AZT139" s="25"/>
      <c r="AZU139" s="25"/>
      <c r="AZV139" s="25"/>
      <c r="AZW139" s="25"/>
      <c r="AZX139" s="25"/>
      <c r="AZY139" s="25"/>
      <c r="AZZ139" s="25"/>
      <c r="BAA139" s="25"/>
      <c r="BAB139" s="25"/>
      <c r="BAC139" s="25"/>
      <c r="BAD139" s="25"/>
      <c r="BAE139" s="25"/>
      <c r="BAF139" s="25"/>
      <c r="BAG139" s="25"/>
      <c r="BAH139" s="25"/>
      <c r="BAI139" s="25"/>
      <c r="BAJ139" s="25"/>
      <c r="BAK139" s="25"/>
      <c r="BAL139" s="25"/>
      <c r="BAM139" s="25"/>
      <c r="BAN139" s="25"/>
      <c r="BAO139" s="25"/>
      <c r="BAP139" s="25"/>
      <c r="BAQ139" s="25"/>
      <c r="BAR139" s="25"/>
      <c r="BAS139" s="25"/>
      <c r="BAT139" s="25"/>
      <c r="BAU139" s="25"/>
      <c r="BAV139" s="25"/>
      <c r="BAW139" s="25"/>
      <c r="BAX139" s="25"/>
      <c r="BAY139" s="25"/>
      <c r="BAZ139" s="25"/>
      <c r="BBA139" s="25"/>
      <c r="BBB139" s="25"/>
      <c r="BBC139" s="25"/>
      <c r="BBD139" s="25"/>
      <c r="BBE139" s="25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  <c r="BDF139" s="25"/>
      <c r="BDG139" s="25"/>
      <c r="BDH139" s="25"/>
      <c r="BDI139" s="25"/>
      <c r="BDJ139" s="25"/>
      <c r="BDK139" s="25"/>
      <c r="BDL139" s="25"/>
      <c r="BDM139" s="25"/>
      <c r="BDN139" s="25"/>
      <c r="BDO139" s="25"/>
      <c r="BDP139" s="25"/>
      <c r="BDQ139" s="25"/>
      <c r="BDR139" s="25"/>
      <c r="BDS139" s="25"/>
      <c r="BDT139" s="25"/>
      <c r="BDU139" s="25"/>
      <c r="BDV139" s="25"/>
      <c r="BDW139" s="25"/>
      <c r="BDX139" s="25"/>
      <c r="BDY139" s="25"/>
      <c r="BDZ139" s="25"/>
      <c r="BEA139" s="25"/>
      <c r="BEB139" s="25"/>
      <c r="BEC139" s="25"/>
      <c r="BED139" s="25"/>
      <c r="BEE139" s="25"/>
      <c r="BEF139" s="25"/>
      <c r="BEG139" s="25"/>
      <c r="BEH139" s="25"/>
      <c r="BEI139" s="25"/>
      <c r="BEJ139" s="25"/>
      <c r="BEK139" s="25"/>
      <c r="BEL139" s="25"/>
      <c r="BEM139" s="25"/>
      <c r="BEN139" s="25"/>
      <c r="BEO139" s="25"/>
      <c r="BEP139" s="25"/>
      <c r="BEQ139" s="25"/>
      <c r="BER139" s="25"/>
      <c r="BES139" s="25"/>
      <c r="BET139" s="25"/>
      <c r="BEU139" s="25"/>
      <c r="BEV139" s="25"/>
      <c r="BEW139" s="25"/>
      <c r="BEX139" s="25"/>
      <c r="BEY139" s="25"/>
      <c r="BEZ139" s="25"/>
      <c r="BFA139" s="25"/>
      <c r="BFB139" s="25"/>
      <c r="BFC139" s="25"/>
      <c r="BFD139" s="25"/>
      <c r="BFE139" s="25"/>
      <c r="BFF139" s="25"/>
      <c r="BFG139" s="25"/>
      <c r="BFH139" s="25"/>
      <c r="BFI139" s="25"/>
      <c r="BFJ139" s="25"/>
      <c r="BFK139" s="25"/>
      <c r="BFL139" s="25"/>
      <c r="BFM139" s="25"/>
      <c r="BFN139" s="25"/>
      <c r="BFO139" s="25"/>
      <c r="BFP139" s="25"/>
      <c r="BFQ139" s="25"/>
      <c r="BFR139" s="25"/>
      <c r="BFS139" s="25"/>
      <c r="BFT139" s="25"/>
      <c r="BFU139" s="25"/>
      <c r="BFV139" s="25"/>
      <c r="BFW139" s="25"/>
      <c r="BFX139" s="25"/>
      <c r="BFY139" s="25"/>
      <c r="BFZ139" s="25"/>
      <c r="BGA139" s="25"/>
      <c r="BGB139" s="25"/>
      <c r="BGC139" s="25"/>
      <c r="BGD139" s="25"/>
      <c r="BGE139" s="25"/>
      <c r="BGF139" s="25"/>
      <c r="BGG139" s="25"/>
      <c r="BGH139" s="25"/>
      <c r="BGI139" s="25"/>
      <c r="BGJ139" s="25"/>
      <c r="BGK139" s="25"/>
      <c r="BGL139" s="25"/>
      <c r="BGM139" s="25"/>
      <c r="BGN139" s="25"/>
      <c r="BGO139" s="25"/>
      <c r="BGP139" s="25"/>
      <c r="BGQ139" s="25"/>
      <c r="BGR139" s="25"/>
      <c r="BGS139" s="25"/>
      <c r="BGT139" s="25"/>
      <c r="BGU139" s="25"/>
      <c r="BGV139" s="25"/>
      <c r="BGW139" s="25"/>
      <c r="BGX139" s="25"/>
      <c r="BGY139" s="25"/>
      <c r="BGZ139" s="25"/>
      <c r="BHA139" s="25"/>
      <c r="BHB139" s="25"/>
      <c r="BHC139" s="25"/>
      <c r="BHD139" s="25"/>
      <c r="BHE139" s="25"/>
      <c r="BHF139" s="25"/>
      <c r="BHG139" s="25"/>
      <c r="BHH139" s="25"/>
      <c r="BHI139" s="25"/>
      <c r="BHJ139" s="25"/>
      <c r="BHK139" s="25"/>
      <c r="BHL139" s="25"/>
      <c r="BHM139" s="25"/>
      <c r="BHN139" s="25"/>
      <c r="BHO139" s="25"/>
      <c r="BHP139" s="25"/>
      <c r="BHQ139" s="25"/>
      <c r="BHR139" s="25"/>
      <c r="BHS139" s="25"/>
      <c r="BHT139" s="25"/>
      <c r="BHU139" s="25"/>
      <c r="BHV139" s="25"/>
      <c r="BHW139" s="25"/>
      <c r="BHX139" s="25"/>
      <c r="BHY139" s="25"/>
      <c r="BHZ139" s="25"/>
      <c r="BIA139" s="25"/>
      <c r="BIB139" s="25"/>
      <c r="BIC139" s="25"/>
      <c r="BID139" s="25"/>
      <c r="BIE139" s="25"/>
      <c r="BIF139" s="25"/>
      <c r="BIG139" s="25"/>
      <c r="BIH139" s="25"/>
      <c r="BII139" s="25"/>
      <c r="BIJ139" s="25"/>
      <c r="BIK139" s="25"/>
      <c r="BIL139" s="25"/>
      <c r="BIM139" s="25"/>
      <c r="BIN139" s="25"/>
      <c r="BIO139" s="25"/>
      <c r="BIP139" s="25"/>
      <c r="BIQ139" s="25"/>
      <c r="BIR139" s="25"/>
      <c r="BIS139" s="25"/>
      <c r="BIT139" s="25"/>
      <c r="BIU139" s="25"/>
      <c r="BIV139" s="25"/>
      <c r="BIW139" s="25"/>
      <c r="BIX139" s="25"/>
      <c r="BIY139" s="25"/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  <c r="BLV139" s="25"/>
    </row>
    <row r="140" spans="1:1686" s="17" customFormat="1" ht="22.5" customHeight="1">
      <c r="A140" s="92"/>
      <c r="B140" s="93"/>
      <c r="C140" s="115"/>
      <c r="D140" s="84"/>
      <c r="E140" s="84"/>
      <c r="F140" s="69">
        <v>2022</v>
      </c>
      <c r="G140" s="22">
        <f t="shared" si="48"/>
        <v>1555.8</v>
      </c>
      <c r="H140" s="27">
        <v>0</v>
      </c>
      <c r="I140" s="27">
        <v>0</v>
      </c>
      <c r="J140" s="22">
        <v>0</v>
      </c>
      <c r="K140" s="27">
        <v>1555.8</v>
      </c>
      <c r="L140" s="27">
        <v>0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  <c r="TS140" s="25"/>
      <c r="TT140" s="25"/>
      <c r="TU140" s="25"/>
      <c r="TV140" s="25"/>
      <c r="TW140" s="25"/>
      <c r="TX140" s="25"/>
      <c r="TY140" s="25"/>
      <c r="TZ140" s="25"/>
      <c r="UA140" s="25"/>
      <c r="UB140" s="25"/>
      <c r="UC140" s="25"/>
      <c r="UD140" s="25"/>
      <c r="UE140" s="25"/>
      <c r="UF140" s="25"/>
      <c r="UG140" s="25"/>
      <c r="UH140" s="25"/>
      <c r="UI140" s="25"/>
      <c r="UJ140" s="25"/>
      <c r="UK140" s="25"/>
      <c r="UL140" s="25"/>
      <c r="UM140" s="25"/>
      <c r="UN140" s="25"/>
      <c r="UO140" s="25"/>
      <c r="UP140" s="25"/>
      <c r="UQ140" s="25"/>
      <c r="UR140" s="25"/>
      <c r="US140" s="25"/>
      <c r="UT140" s="25"/>
      <c r="UU140" s="25"/>
      <c r="UV140" s="25"/>
      <c r="UW140" s="25"/>
      <c r="UX140" s="25"/>
      <c r="UY140" s="25"/>
      <c r="UZ140" s="25"/>
      <c r="VA140" s="25"/>
      <c r="VB140" s="25"/>
      <c r="VC140" s="25"/>
      <c r="VD140" s="25"/>
      <c r="VE140" s="25"/>
      <c r="VF140" s="25"/>
      <c r="VG140" s="25"/>
      <c r="VH140" s="25"/>
      <c r="VI140" s="25"/>
      <c r="VJ140" s="25"/>
      <c r="VK140" s="25"/>
      <c r="VL140" s="25"/>
      <c r="VM140" s="25"/>
      <c r="VN140" s="25"/>
      <c r="VO140" s="25"/>
      <c r="VP140" s="25"/>
      <c r="VQ140" s="25"/>
      <c r="VR140" s="25"/>
      <c r="VS140" s="25"/>
      <c r="VT140" s="25"/>
      <c r="VU140" s="25"/>
      <c r="VV140" s="25"/>
      <c r="VW140" s="25"/>
      <c r="VX140" s="25"/>
      <c r="VY140" s="25"/>
      <c r="VZ140" s="25"/>
      <c r="WA140" s="25"/>
      <c r="WB140" s="25"/>
      <c r="WC140" s="25"/>
      <c r="WD140" s="25"/>
      <c r="WE140" s="25"/>
      <c r="WF140" s="25"/>
      <c r="WG140" s="25"/>
      <c r="WH140" s="25"/>
      <c r="WI140" s="25"/>
      <c r="WJ140" s="25"/>
      <c r="WK140" s="25"/>
      <c r="WL140" s="25"/>
      <c r="WM140" s="25"/>
      <c r="WN140" s="25"/>
      <c r="WO140" s="25"/>
      <c r="WP140" s="25"/>
      <c r="WQ140" s="25"/>
      <c r="WR140" s="25"/>
      <c r="WS140" s="25"/>
      <c r="WT140" s="25"/>
      <c r="WU140" s="25"/>
      <c r="WV140" s="25"/>
      <c r="WW140" s="25"/>
      <c r="WX140" s="25"/>
      <c r="WY140" s="25"/>
      <c r="WZ140" s="25"/>
      <c r="XA140" s="25"/>
      <c r="XB140" s="25"/>
      <c r="XC140" s="25"/>
      <c r="XD140" s="25"/>
      <c r="XE140" s="25"/>
      <c r="XF140" s="25"/>
      <c r="XG140" s="25"/>
      <c r="XH140" s="25"/>
      <c r="XI140" s="25"/>
      <c r="XJ140" s="25"/>
      <c r="XK140" s="25"/>
      <c r="XL140" s="25"/>
      <c r="XM140" s="25"/>
      <c r="XN140" s="25"/>
      <c r="XO140" s="25"/>
      <c r="XP140" s="25"/>
      <c r="XQ140" s="25"/>
      <c r="XR140" s="25"/>
      <c r="XS140" s="25"/>
      <c r="XT140" s="25"/>
      <c r="XU140" s="25"/>
      <c r="XV140" s="25"/>
      <c r="XW140" s="25"/>
      <c r="XX140" s="25"/>
      <c r="XY140" s="25"/>
      <c r="XZ140" s="25"/>
      <c r="YA140" s="25"/>
      <c r="YB140" s="25"/>
      <c r="YC140" s="25"/>
      <c r="YD140" s="25"/>
      <c r="YE140" s="25"/>
      <c r="YF140" s="25"/>
      <c r="YG140" s="25"/>
      <c r="YH140" s="25"/>
      <c r="YI140" s="25"/>
      <c r="YJ140" s="25"/>
      <c r="YK140" s="25"/>
      <c r="YL140" s="25"/>
      <c r="YM140" s="25"/>
      <c r="YN140" s="25"/>
      <c r="YO140" s="25"/>
      <c r="YP140" s="25"/>
      <c r="YQ140" s="25"/>
      <c r="YR140" s="25"/>
      <c r="YS140" s="25"/>
      <c r="YT140" s="25"/>
      <c r="YU140" s="25"/>
      <c r="YV140" s="25"/>
      <c r="YW140" s="25"/>
      <c r="YX140" s="25"/>
      <c r="YY140" s="25"/>
      <c r="YZ140" s="25"/>
      <c r="ZA140" s="25"/>
      <c r="ZB140" s="25"/>
      <c r="ZC140" s="25"/>
      <c r="ZD140" s="25"/>
      <c r="ZE140" s="25"/>
      <c r="ZF140" s="25"/>
      <c r="ZG140" s="25"/>
      <c r="ZH140" s="25"/>
      <c r="ZI140" s="25"/>
      <c r="ZJ140" s="25"/>
      <c r="ZK140" s="25"/>
      <c r="ZL140" s="25"/>
      <c r="ZM140" s="25"/>
      <c r="ZN140" s="25"/>
      <c r="ZO140" s="25"/>
      <c r="ZP140" s="25"/>
      <c r="ZQ140" s="25"/>
      <c r="ZR140" s="25"/>
      <c r="ZS140" s="25"/>
      <c r="ZT140" s="25"/>
      <c r="ZU140" s="25"/>
      <c r="ZV140" s="25"/>
      <c r="ZW140" s="25"/>
      <c r="ZX140" s="25"/>
      <c r="ZY140" s="25"/>
      <c r="ZZ140" s="25"/>
      <c r="AAA140" s="25"/>
      <c r="AAB140" s="25"/>
      <c r="AAC140" s="25"/>
      <c r="AAD140" s="25"/>
      <c r="AAE140" s="25"/>
      <c r="AAF140" s="25"/>
      <c r="AAG140" s="25"/>
      <c r="AAH140" s="25"/>
      <c r="AAI140" s="25"/>
      <c r="AAJ140" s="25"/>
      <c r="AAK140" s="25"/>
      <c r="AAL140" s="25"/>
      <c r="AAM140" s="25"/>
      <c r="AAN140" s="25"/>
      <c r="AAO140" s="25"/>
      <c r="AAP140" s="25"/>
      <c r="AAQ140" s="25"/>
      <c r="AAR140" s="25"/>
      <c r="AAS140" s="25"/>
      <c r="AAT140" s="25"/>
      <c r="AAU140" s="25"/>
      <c r="AAV140" s="25"/>
      <c r="AAW140" s="25"/>
      <c r="AAX140" s="25"/>
      <c r="AAY140" s="25"/>
      <c r="AAZ140" s="25"/>
      <c r="ABA140" s="25"/>
      <c r="ABB140" s="25"/>
      <c r="ABC140" s="25"/>
      <c r="ABD140" s="25"/>
      <c r="ABE140" s="25"/>
      <c r="ABF140" s="25"/>
      <c r="ABG140" s="25"/>
      <c r="ABH140" s="25"/>
      <c r="ABI140" s="25"/>
      <c r="ABJ140" s="25"/>
      <c r="ABK140" s="25"/>
      <c r="ABL140" s="25"/>
      <c r="ABM140" s="25"/>
      <c r="ABN140" s="25"/>
      <c r="ABO140" s="25"/>
      <c r="ABP140" s="25"/>
      <c r="ABQ140" s="25"/>
      <c r="ABR140" s="25"/>
      <c r="ABS140" s="25"/>
      <c r="ABT140" s="25"/>
      <c r="ABU140" s="25"/>
      <c r="ABV140" s="25"/>
      <c r="ABW140" s="25"/>
      <c r="ABX140" s="25"/>
      <c r="ABY140" s="25"/>
      <c r="ABZ140" s="25"/>
      <c r="ACA140" s="25"/>
      <c r="ACB140" s="25"/>
      <c r="ACC140" s="25"/>
      <c r="ACD140" s="25"/>
      <c r="ACE140" s="25"/>
      <c r="ACF140" s="25"/>
      <c r="ACG140" s="25"/>
      <c r="ACH140" s="25"/>
      <c r="ACI140" s="25"/>
      <c r="ACJ140" s="25"/>
      <c r="ACK140" s="25"/>
      <c r="ACL140" s="25"/>
      <c r="ACM140" s="25"/>
      <c r="ACN140" s="25"/>
      <c r="ACO140" s="25"/>
      <c r="ACP140" s="25"/>
      <c r="ACQ140" s="25"/>
      <c r="ACR140" s="25"/>
      <c r="ACS140" s="25"/>
      <c r="ACT140" s="25"/>
      <c r="ACU140" s="25"/>
      <c r="ACV140" s="25"/>
      <c r="ACW140" s="25"/>
      <c r="ACX140" s="25"/>
      <c r="ACY140" s="25"/>
      <c r="ACZ140" s="25"/>
      <c r="ADA140" s="25"/>
      <c r="ADB140" s="25"/>
      <c r="ADC140" s="25"/>
      <c r="ADD140" s="25"/>
      <c r="ADE140" s="25"/>
      <c r="ADF140" s="25"/>
      <c r="ADG140" s="25"/>
      <c r="ADH140" s="25"/>
      <c r="ADI140" s="25"/>
      <c r="ADJ140" s="25"/>
      <c r="ADK140" s="25"/>
      <c r="ADL140" s="25"/>
      <c r="ADM140" s="25"/>
      <c r="ADN140" s="25"/>
      <c r="ADO140" s="25"/>
      <c r="ADP140" s="25"/>
      <c r="ADQ140" s="25"/>
      <c r="ADR140" s="25"/>
      <c r="ADS140" s="25"/>
      <c r="ADT140" s="25"/>
      <c r="ADU140" s="25"/>
      <c r="ADV140" s="25"/>
      <c r="ADW140" s="25"/>
      <c r="ADX140" s="25"/>
      <c r="ADY140" s="25"/>
      <c r="ADZ140" s="25"/>
      <c r="AEA140" s="25"/>
      <c r="AEB140" s="25"/>
      <c r="AEC140" s="25"/>
      <c r="AED140" s="25"/>
      <c r="AEE140" s="25"/>
      <c r="AEF140" s="25"/>
      <c r="AEG140" s="25"/>
      <c r="AEH140" s="25"/>
      <c r="AEI140" s="25"/>
      <c r="AEJ140" s="25"/>
      <c r="AEK140" s="25"/>
      <c r="AEL140" s="25"/>
      <c r="AEM140" s="25"/>
      <c r="AEN140" s="25"/>
      <c r="AEO140" s="25"/>
      <c r="AEP140" s="25"/>
      <c r="AEQ140" s="25"/>
      <c r="AER140" s="25"/>
      <c r="AES140" s="25"/>
      <c r="AET140" s="25"/>
      <c r="AEU140" s="25"/>
      <c r="AEV140" s="25"/>
      <c r="AEW140" s="25"/>
      <c r="AEX140" s="25"/>
      <c r="AEY140" s="25"/>
      <c r="AEZ140" s="25"/>
      <c r="AFA140" s="25"/>
      <c r="AFB140" s="25"/>
      <c r="AFC140" s="25"/>
      <c r="AFD140" s="25"/>
      <c r="AFE140" s="25"/>
      <c r="AFF140" s="25"/>
      <c r="AFG140" s="25"/>
      <c r="AFH140" s="25"/>
      <c r="AFI140" s="25"/>
      <c r="AFJ140" s="25"/>
      <c r="AFK140" s="25"/>
      <c r="AFL140" s="25"/>
      <c r="AFM140" s="25"/>
      <c r="AFN140" s="25"/>
      <c r="AFO140" s="25"/>
      <c r="AFP140" s="25"/>
      <c r="AFQ140" s="25"/>
      <c r="AFR140" s="25"/>
      <c r="AFS140" s="25"/>
      <c r="AFT140" s="25"/>
      <c r="AFU140" s="25"/>
      <c r="AFV140" s="25"/>
      <c r="AFW140" s="25"/>
      <c r="AFX140" s="25"/>
      <c r="AFY140" s="25"/>
      <c r="AFZ140" s="25"/>
      <c r="AGA140" s="25"/>
      <c r="AGB140" s="25"/>
      <c r="AGC140" s="25"/>
      <c r="AGD140" s="25"/>
      <c r="AGE140" s="25"/>
      <c r="AGF140" s="25"/>
      <c r="AGG140" s="25"/>
      <c r="AGH140" s="25"/>
      <c r="AGI140" s="25"/>
      <c r="AGJ140" s="25"/>
      <c r="AGK140" s="25"/>
      <c r="AGL140" s="25"/>
      <c r="AGM140" s="25"/>
      <c r="AGN140" s="25"/>
      <c r="AGO140" s="25"/>
      <c r="AGP140" s="25"/>
      <c r="AGQ140" s="25"/>
      <c r="AGR140" s="25"/>
      <c r="AGS140" s="25"/>
      <c r="AGT140" s="25"/>
      <c r="AGU140" s="25"/>
      <c r="AGV140" s="25"/>
      <c r="AGW140" s="25"/>
      <c r="AGX140" s="25"/>
      <c r="AGY140" s="25"/>
      <c r="AGZ140" s="25"/>
      <c r="AHA140" s="25"/>
      <c r="AHB140" s="25"/>
      <c r="AHC140" s="25"/>
      <c r="AHD140" s="25"/>
      <c r="AHE140" s="25"/>
      <c r="AHF140" s="25"/>
      <c r="AHG140" s="25"/>
      <c r="AHH140" s="25"/>
      <c r="AHI140" s="25"/>
      <c r="AHJ140" s="25"/>
      <c r="AHK140" s="25"/>
      <c r="AHL140" s="25"/>
      <c r="AHM140" s="25"/>
      <c r="AHN140" s="25"/>
      <c r="AHO140" s="25"/>
      <c r="AHP140" s="25"/>
      <c r="AHQ140" s="25"/>
      <c r="AHR140" s="25"/>
      <c r="AHS140" s="25"/>
      <c r="AHT140" s="25"/>
      <c r="AHU140" s="25"/>
      <c r="AHV140" s="25"/>
      <c r="AHW140" s="25"/>
      <c r="AHX140" s="25"/>
      <c r="AHY140" s="25"/>
      <c r="AHZ140" s="25"/>
      <c r="AIA140" s="25"/>
      <c r="AIB140" s="25"/>
      <c r="AIC140" s="25"/>
      <c r="AID140" s="25"/>
      <c r="AIE140" s="25"/>
      <c r="AIF140" s="25"/>
      <c r="AIG140" s="25"/>
      <c r="AIH140" s="25"/>
      <c r="AII140" s="25"/>
      <c r="AIJ140" s="25"/>
      <c r="AIK140" s="25"/>
      <c r="AIL140" s="25"/>
      <c r="AIM140" s="25"/>
      <c r="AIN140" s="25"/>
      <c r="AIO140" s="25"/>
      <c r="AIP140" s="25"/>
      <c r="AIQ140" s="25"/>
      <c r="AIR140" s="25"/>
      <c r="AIS140" s="25"/>
      <c r="AIT140" s="25"/>
      <c r="AIU140" s="25"/>
      <c r="AIV140" s="25"/>
      <c r="AIW140" s="25"/>
      <c r="AIX140" s="25"/>
      <c r="AIY140" s="25"/>
      <c r="AIZ140" s="25"/>
      <c r="AJA140" s="25"/>
      <c r="AJB140" s="25"/>
      <c r="AJC140" s="25"/>
      <c r="AJD140" s="25"/>
      <c r="AJE140" s="25"/>
      <c r="AJF140" s="25"/>
      <c r="AJG140" s="25"/>
      <c r="AJH140" s="25"/>
      <c r="AJI140" s="25"/>
      <c r="AJJ140" s="25"/>
      <c r="AJK140" s="25"/>
      <c r="AJL140" s="25"/>
      <c r="AJM140" s="25"/>
      <c r="AJN140" s="25"/>
      <c r="AJO140" s="25"/>
      <c r="AJP140" s="25"/>
      <c r="AJQ140" s="25"/>
      <c r="AJR140" s="25"/>
      <c r="AJS140" s="25"/>
      <c r="AJT140" s="25"/>
      <c r="AJU140" s="25"/>
      <c r="AJV140" s="25"/>
      <c r="AJW140" s="25"/>
      <c r="AJX140" s="25"/>
      <c r="AJY140" s="25"/>
      <c r="AJZ140" s="25"/>
      <c r="AKA140" s="25"/>
      <c r="AKB140" s="25"/>
      <c r="AKC140" s="25"/>
      <c r="AKD140" s="25"/>
      <c r="AKE140" s="25"/>
      <c r="AKF140" s="25"/>
      <c r="AKG140" s="25"/>
      <c r="AKH140" s="25"/>
      <c r="AKI140" s="25"/>
      <c r="AKJ140" s="25"/>
      <c r="AKK140" s="25"/>
      <c r="AKL140" s="25"/>
      <c r="AKM140" s="25"/>
      <c r="AKN140" s="25"/>
      <c r="AKO140" s="25"/>
      <c r="AKP140" s="25"/>
      <c r="AKQ140" s="25"/>
      <c r="AKR140" s="25"/>
      <c r="AKS140" s="25"/>
      <c r="AKT140" s="25"/>
      <c r="AKU140" s="25"/>
      <c r="AKV140" s="25"/>
      <c r="AKW140" s="25"/>
      <c r="AKX140" s="25"/>
      <c r="AKY140" s="25"/>
      <c r="AKZ140" s="25"/>
      <c r="ALA140" s="25"/>
      <c r="ALB140" s="25"/>
      <c r="ALC140" s="25"/>
      <c r="ALD140" s="25"/>
      <c r="ALE140" s="25"/>
      <c r="ALF140" s="25"/>
      <c r="ALG140" s="25"/>
      <c r="ALH140" s="25"/>
      <c r="ALI140" s="25"/>
      <c r="ALJ140" s="25"/>
      <c r="ALK140" s="25"/>
      <c r="ALL140" s="25"/>
      <c r="ALM140" s="25"/>
      <c r="ALN140" s="25"/>
      <c r="ALO140" s="25"/>
      <c r="ALP140" s="25"/>
      <c r="ALQ140" s="25"/>
      <c r="ALR140" s="25"/>
      <c r="ALS140" s="25"/>
      <c r="ALT140" s="25"/>
      <c r="ALU140" s="25"/>
      <c r="ALV140" s="25"/>
      <c r="ALW140" s="25"/>
      <c r="ALX140" s="25"/>
      <c r="ALY140" s="25"/>
      <c r="ALZ140" s="25"/>
      <c r="AMA140" s="25"/>
      <c r="AMB140" s="25"/>
      <c r="AMC140" s="25"/>
      <c r="AMD140" s="25"/>
      <c r="AME140" s="25"/>
      <c r="AMF140" s="25"/>
      <c r="AMG140" s="25"/>
      <c r="AMH140" s="25"/>
      <c r="AMI140" s="25"/>
      <c r="AMJ140" s="25"/>
      <c r="AMK140" s="25"/>
      <c r="AML140" s="25"/>
      <c r="AMM140" s="25"/>
      <c r="AMN140" s="25"/>
      <c r="AMO140" s="25"/>
      <c r="AMP140" s="25"/>
      <c r="AMQ140" s="25"/>
      <c r="AMR140" s="25"/>
      <c r="AMS140" s="25"/>
      <c r="AMT140" s="25"/>
      <c r="AMU140" s="25"/>
      <c r="AMV140" s="25"/>
      <c r="AMW140" s="25"/>
      <c r="AMX140" s="25"/>
      <c r="AMY140" s="25"/>
      <c r="AMZ140" s="25"/>
      <c r="ANA140" s="25"/>
      <c r="ANB140" s="25"/>
      <c r="ANC140" s="25"/>
      <c r="AND140" s="25"/>
      <c r="ANE140" s="25"/>
      <c r="ANF140" s="25"/>
      <c r="ANG140" s="25"/>
      <c r="ANH140" s="25"/>
      <c r="ANI140" s="25"/>
      <c r="ANJ140" s="25"/>
      <c r="ANK140" s="25"/>
      <c r="ANL140" s="25"/>
      <c r="ANM140" s="25"/>
      <c r="ANN140" s="25"/>
      <c r="ANO140" s="25"/>
      <c r="ANP140" s="25"/>
      <c r="ANQ140" s="25"/>
      <c r="ANR140" s="25"/>
      <c r="ANS140" s="25"/>
      <c r="ANT140" s="25"/>
      <c r="ANU140" s="25"/>
      <c r="ANV140" s="25"/>
      <c r="ANW140" s="25"/>
      <c r="ANX140" s="25"/>
      <c r="ANY140" s="25"/>
      <c r="ANZ140" s="25"/>
      <c r="AOA140" s="25"/>
      <c r="AOB140" s="25"/>
      <c r="AOC140" s="25"/>
      <c r="AOD140" s="25"/>
      <c r="AOE140" s="25"/>
      <c r="AOF140" s="25"/>
      <c r="AOG140" s="25"/>
      <c r="AOH140" s="25"/>
      <c r="AOI140" s="25"/>
      <c r="AOJ140" s="25"/>
      <c r="AOK140" s="25"/>
      <c r="AOL140" s="25"/>
      <c r="AOM140" s="25"/>
      <c r="AON140" s="25"/>
      <c r="AOO140" s="25"/>
      <c r="AOP140" s="25"/>
      <c r="AOQ140" s="25"/>
      <c r="AOR140" s="25"/>
      <c r="AOS140" s="25"/>
      <c r="AOT140" s="25"/>
      <c r="AOU140" s="25"/>
      <c r="AOV140" s="25"/>
      <c r="AOW140" s="25"/>
      <c r="AOX140" s="25"/>
      <c r="AOY140" s="25"/>
      <c r="AOZ140" s="25"/>
      <c r="APA140" s="25"/>
      <c r="APB140" s="25"/>
      <c r="APC140" s="25"/>
      <c r="APD140" s="25"/>
      <c r="APE140" s="25"/>
      <c r="APF140" s="25"/>
      <c r="APG140" s="25"/>
      <c r="APH140" s="25"/>
      <c r="API140" s="25"/>
      <c r="APJ140" s="25"/>
      <c r="APK140" s="25"/>
      <c r="APL140" s="25"/>
      <c r="APM140" s="25"/>
      <c r="APN140" s="25"/>
      <c r="APO140" s="25"/>
      <c r="APP140" s="25"/>
      <c r="APQ140" s="25"/>
      <c r="APR140" s="25"/>
      <c r="APS140" s="25"/>
      <c r="APT140" s="25"/>
      <c r="APU140" s="25"/>
      <c r="APV140" s="25"/>
      <c r="APW140" s="25"/>
      <c r="APX140" s="25"/>
      <c r="APY140" s="25"/>
      <c r="APZ140" s="25"/>
      <c r="AQA140" s="25"/>
      <c r="AQB140" s="25"/>
      <c r="AQC140" s="25"/>
      <c r="AQD140" s="25"/>
      <c r="AQE140" s="25"/>
      <c r="AQF140" s="25"/>
      <c r="AQG140" s="25"/>
      <c r="AQH140" s="25"/>
      <c r="AQI140" s="25"/>
      <c r="AQJ140" s="25"/>
      <c r="AQK140" s="25"/>
      <c r="AQL140" s="25"/>
      <c r="AQM140" s="25"/>
      <c r="AQN140" s="25"/>
      <c r="AQO140" s="25"/>
      <c r="AQP140" s="25"/>
      <c r="AQQ140" s="25"/>
      <c r="AQR140" s="25"/>
      <c r="AQS140" s="25"/>
      <c r="AQT140" s="25"/>
      <c r="AQU140" s="25"/>
      <c r="AQV140" s="25"/>
      <c r="AQW140" s="25"/>
      <c r="AQX140" s="25"/>
      <c r="AQY140" s="25"/>
      <c r="AQZ140" s="25"/>
      <c r="ARA140" s="25"/>
      <c r="ARB140" s="25"/>
      <c r="ARC140" s="25"/>
      <c r="ARD140" s="25"/>
      <c r="ARE140" s="25"/>
      <c r="ARF140" s="25"/>
      <c r="ARG140" s="25"/>
      <c r="ARH140" s="25"/>
      <c r="ARI140" s="25"/>
      <c r="ARJ140" s="25"/>
      <c r="ARK140" s="25"/>
      <c r="ARL140" s="25"/>
      <c r="ARM140" s="25"/>
      <c r="ARN140" s="25"/>
      <c r="ARO140" s="25"/>
      <c r="ARP140" s="25"/>
      <c r="ARQ140" s="25"/>
      <c r="ARR140" s="25"/>
      <c r="ARS140" s="25"/>
      <c r="ART140" s="25"/>
      <c r="ARU140" s="25"/>
      <c r="ARV140" s="25"/>
      <c r="ARW140" s="25"/>
      <c r="ARX140" s="25"/>
      <c r="ARY140" s="25"/>
      <c r="ARZ140" s="25"/>
      <c r="ASA140" s="25"/>
      <c r="ASB140" s="25"/>
      <c r="ASC140" s="25"/>
      <c r="ASD140" s="25"/>
      <c r="ASE140" s="25"/>
      <c r="ASF140" s="25"/>
      <c r="ASG140" s="25"/>
      <c r="ASH140" s="25"/>
      <c r="ASI140" s="25"/>
      <c r="ASJ140" s="25"/>
      <c r="ASK140" s="25"/>
      <c r="ASL140" s="25"/>
      <c r="ASM140" s="25"/>
      <c r="ASN140" s="25"/>
      <c r="ASO140" s="25"/>
      <c r="ASP140" s="25"/>
      <c r="ASQ140" s="25"/>
      <c r="ASR140" s="25"/>
      <c r="ASS140" s="25"/>
      <c r="AST140" s="25"/>
      <c r="ASU140" s="25"/>
      <c r="ASV140" s="25"/>
      <c r="ASW140" s="25"/>
      <c r="ASX140" s="25"/>
      <c r="ASY140" s="25"/>
      <c r="ASZ140" s="25"/>
      <c r="ATA140" s="25"/>
      <c r="ATB140" s="25"/>
      <c r="ATC140" s="25"/>
      <c r="ATD140" s="25"/>
      <c r="ATE140" s="25"/>
      <c r="ATF140" s="25"/>
      <c r="ATG140" s="25"/>
      <c r="ATH140" s="25"/>
      <c r="ATI140" s="25"/>
      <c r="ATJ140" s="25"/>
      <c r="ATK140" s="25"/>
      <c r="ATL140" s="25"/>
      <c r="ATM140" s="25"/>
      <c r="ATN140" s="25"/>
      <c r="ATO140" s="25"/>
      <c r="ATP140" s="25"/>
      <c r="ATQ140" s="25"/>
      <c r="ATR140" s="25"/>
      <c r="ATS140" s="25"/>
      <c r="ATT140" s="25"/>
      <c r="ATU140" s="25"/>
      <c r="ATV140" s="25"/>
      <c r="ATW140" s="25"/>
      <c r="ATX140" s="25"/>
      <c r="ATY140" s="25"/>
      <c r="ATZ140" s="25"/>
      <c r="AUA140" s="25"/>
      <c r="AUB140" s="25"/>
      <c r="AUC140" s="25"/>
      <c r="AUD140" s="25"/>
      <c r="AUE140" s="25"/>
      <c r="AUF140" s="25"/>
      <c r="AUG140" s="25"/>
      <c r="AUH140" s="25"/>
      <c r="AUI140" s="25"/>
      <c r="AUJ140" s="25"/>
      <c r="AUK140" s="25"/>
      <c r="AUL140" s="25"/>
      <c r="AUM140" s="25"/>
      <c r="AUN140" s="25"/>
      <c r="AUO140" s="25"/>
      <c r="AUP140" s="25"/>
      <c r="AUQ140" s="25"/>
      <c r="AUR140" s="25"/>
      <c r="AUS140" s="25"/>
      <c r="AUT140" s="25"/>
      <c r="AUU140" s="25"/>
      <c r="AUV140" s="25"/>
      <c r="AUW140" s="25"/>
      <c r="AUX140" s="25"/>
      <c r="AUY140" s="25"/>
      <c r="AUZ140" s="25"/>
      <c r="AVA140" s="25"/>
      <c r="AVB140" s="25"/>
      <c r="AVC140" s="25"/>
      <c r="AVD140" s="25"/>
      <c r="AVE140" s="25"/>
      <c r="AVF140" s="25"/>
      <c r="AVG140" s="25"/>
      <c r="AVH140" s="25"/>
      <c r="AVI140" s="25"/>
      <c r="AVJ140" s="25"/>
      <c r="AVK140" s="25"/>
      <c r="AVL140" s="25"/>
      <c r="AVM140" s="25"/>
      <c r="AVN140" s="25"/>
      <c r="AVO140" s="25"/>
      <c r="AVP140" s="25"/>
      <c r="AVQ140" s="25"/>
      <c r="AVR140" s="25"/>
      <c r="AVS140" s="25"/>
      <c r="AVT140" s="25"/>
      <c r="AVU140" s="25"/>
      <c r="AVV140" s="25"/>
      <c r="AVW140" s="25"/>
      <c r="AVX140" s="25"/>
      <c r="AVY140" s="25"/>
      <c r="AVZ140" s="25"/>
      <c r="AWA140" s="25"/>
      <c r="AWB140" s="25"/>
      <c r="AWC140" s="25"/>
      <c r="AWD140" s="25"/>
      <c r="AWE140" s="25"/>
      <c r="AWF140" s="25"/>
      <c r="AWG140" s="25"/>
      <c r="AWH140" s="25"/>
      <c r="AWI140" s="25"/>
      <c r="AWJ140" s="25"/>
      <c r="AWK140" s="25"/>
      <c r="AWL140" s="25"/>
      <c r="AWM140" s="25"/>
      <c r="AWN140" s="25"/>
      <c r="AWO140" s="25"/>
      <c r="AWP140" s="25"/>
      <c r="AWQ140" s="25"/>
      <c r="AWR140" s="25"/>
      <c r="AWS140" s="25"/>
      <c r="AWT140" s="25"/>
      <c r="AWU140" s="25"/>
      <c r="AWV140" s="25"/>
      <c r="AWW140" s="25"/>
      <c r="AWX140" s="25"/>
      <c r="AWY140" s="25"/>
      <c r="AWZ140" s="25"/>
      <c r="AXA140" s="25"/>
      <c r="AXB140" s="25"/>
      <c r="AXC140" s="25"/>
      <c r="AXD140" s="25"/>
      <c r="AXE140" s="25"/>
      <c r="AXF140" s="25"/>
      <c r="AXG140" s="25"/>
      <c r="AXH140" s="25"/>
      <c r="AXI140" s="25"/>
      <c r="AXJ140" s="25"/>
      <c r="AXK140" s="25"/>
      <c r="AXL140" s="25"/>
      <c r="AXM140" s="25"/>
      <c r="AXN140" s="25"/>
      <c r="AXO140" s="25"/>
      <c r="AXP140" s="25"/>
      <c r="AXQ140" s="25"/>
      <c r="AXR140" s="25"/>
      <c r="AXS140" s="25"/>
      <c r="AXT140" s="25"/>
      <c r="AXU140" s="25"/>
      <c r="AXV140" s="25"/>
      <c r="AXW140" s="25"/>
      <c r="AXX140" s="25"/>
      <c r="AXY140" s="25"/>
      <c r="AXZ140" s="25"/>
      <c r="AYA140" s="25"/>
      <c r="AYB140" s="25"/>
      <c r="AYC140" s="25"/>
      <c r="AYD140" s="25"/>
      <c r="AYE140" s="25"/>
      <c r="AYF140" s="25"/>
      <c r="AYG140" s="25"/>
      <c r="AYH140" s="25"/>
      <c r="AYI140" s="25"/>
      <c r="AYJ140" s="25"/>
      <c r="AYK140" s="25"/>
      <c r="AYL140" s="25"/>
      <c r="AYM140" s="25"/>
      <c r="AYN140" s="25"/>
      <c r="AYO140" s="25"/>
      <c r="AYP140" s="25"/>
      <c r="AYQ140" s="25"/>
      <c r="AYR140" s="25"/>
      <c r="AYS140" s="25"/>
      <c r="AYT140" s="25"/>
      <c r="AYU140" s="25"/>
      <c r="AYV140" s="25"/>
      <c r="AYW140" s="25"/>
      <c r="AYX140" s="25"/>
      <c r="AYY140" s="25"/>
      <c r="AYZ140" s="25"/>
      <c r="AZA140" s="25"/>
      <c r="AZB140" s="25"/>
      <c r="AZC140" s="25"/>
      <c r="AZD140" s="25"/>
      <c r="AZE140" s="25"/>
      <c r="AZF140" s="25"/>
      <c r="AZG140" s="25"/>
      <c r="AZH140" s="25"/>
      <c r="AZI140" s="25"/>
      <c r="AZJ140" s="25"/>
      <c r="AZK140" s="25"/>
      <c r="AZL140" s="25"/>
      <c r="AZM140" s="25"/>
      <c r="AZN140" s="25"/>
      <c r="AZO140" s="25"/>
      <c r="AZP140" s="25"/>
      <c r="AZQ140" s="25"/>
      <c r="AZR140" s="25"/>
      <c r="AZS140" s="25"/>
      <c r="AZT140" s="25"/>
      <c r="AZU140" s="25"/>
      <c r="AZV140" s="25"/>
      <c r="AZW140" s="25"/>
      <c r="AZX140" s="25"/>
      <c r="AZY140" s="25"/>
      <c r="AZZ140" s="25"/>
      <c r="BAA140" s="25"/>
      <c r="BAB140" s="25"/>
      <c r="BAC140" s="25"/>
      <c r="BAD140" s="25"/>
      <c r="BAE140" s="25"/>
      <c r="BAF140" s="25"/>
      <c r="BAG140" s="25"/>
      <c r="BAH140" s="25"/>
      <c r="BAI140" s="25"/>
      <c r="BAJ140" s="25"/>
      <c r="BAK140" s="25"/>
      <c r="BAL140" s="25"/>
      <c r="BAM140" s="25"/>
      <c r="BAN140" s="25"/>
      <c r="BAO140" s="25"/>
      <c r="BAP140" s="25"/>
      <c r="BAQ140" s="25"/>
      <c r="BAR140" s="25"/>
      <c r="BAS140" s="25"/>
      <c r="BAT140" s="25"/>
      <c r="BAU140" s="25"/>
      <c r="BAV140" s="25"/>
      <c r="BAW140" s="25"/>
      <c r="BAX140" s="25"/>
      <c r="BAY140" s="25"/>
      <c r="BAZ140" s="25"/>
      <c r="BBA140" s="25"/>
      <c r="BBB140" s="25"/>
      <c r="BBC140" s="25"/>
      <c r="BBD140" s="25"/>
      <c r="BBE140" s="25"/>
      <c r="BBF140" s="25"/>
      <c r="BBG140" s="25"/>
      <c r="BBH140" s="25"/>
      <c r="BBI140" s="25"/>
      <c r="BBJ140" s="25"/>
      <c r="BBK140" s="25"/>
      <c r="BBL140" s="25"/>
      <c r="BBM140" s="25"/>
      <c r="BBN140" s="25"/>
      <c r="BBO140" s="25"/>
      <c r="BBP140" s="25"/>
      <c r="BBQ140" s="25"/>
      <c r="BBR140" s="25"/>
      <c r="BBS140" s="25"/>
      <c r="BBT140" s="25"/>
      <c r="BBU140" s="25"/>
      <c r="BBV140" s="25"/>
      <c r="BBW140" s="25"/>
      <c r="BBX140" s="25"/>
      <c r="BBY140" s="25"/>
      <c r="BBZ140" s="25"/>
      <c r="BCA140" s="25"/>
      <c r="BCB140" s="25"/>
      <c r="BCC140" s="25"/>
      <c r="BCD140" s="25"/>
      <c r="BCE140" s="25"/>
      <c r="BCF140" s="25"/>
      <c r="BCG140" s="25"/>
      <c r="BCH140" s="25"/>
      <c r="BCI140" s="25"/>
      <c r="BCJ140" s="25"/>
      <c r="BCK140" s="25"/>
      <c r="BCL140" s="25"/>
      <c r="BCM140" s="25"/>
      <c r="BCN140" s="25"/>
      <c r="BCO140" s="25"/>
      <c r="BCP140" s="25"/>
      <c r="BCQ140" s="25"/>
      <c r="BCR140" s="25"/>
      <c r="BCS140" s="25"/>
      <c r="BCT140" s="25"/>
      <c r="BCU140" s="25"/>
      <c r="BCV140" s="25"/>
      <c r="BCW140" s="25"/>
      <c r="BCX140" s="25"/>
      <c r="BCY140" s="25"/>
      <c r="BCZ140" s="25"/>
      <c r="BDA140" s="25"/>
      <c r="BDB140" s="25"/>
      <c r="BDC140" s="25"/>
      <c r="BDD140" s="25"/>
      <c r="BDE140" s="25"/>
      <c r="BDF140" s="25"/>
      <c r="BDG140" s="25"/>
      <c r="BDH140" s="25"/>
      <c r="BDI140" s="25"/>
      <c r="BDJ140" s="25"/>
      <c r="BDK140" s="25"/>
      <c r="BDL140" s="25"/>
      <c r="BDM140" s="25"/>
      <c r="BDN140" s="25"/>
      <c r="BDO140" s="25"/>
      <c r="BDP140" s="25"/>
      <c r="BDQ140" s="25"/>
      <c r="BDR140" s="25"/>
      <c r="BDS140" s="25"/>
      <c r="BDT140" s="25"/>
      <c r="BDU140" s="25"/>
      <c r="BDV140" s="25"/>
      <c r="BDW140" s="25"/>
      <c r="BDX140" s="25"/>
      <c r="BDY140" s="25"/>
      <c r="BDZ140" s="25"/>
      <c r="BEA140" s="25"/>
      <c r="BEB140" s="25"/>
      <c r="BEC140" s="25"/>
      <c r="BED140" s="25"/>
      <c r="BEE140" s="25"/>
      <c r="BEF140" s="25"/>
      <c r="BEG140" s="25"/>
      <c r="BEH140" s="25"/>
      <c r="BEI140" s="25"/>
      <c r="BEJ140" s="25"/>
      <c r="BEK140" s="25"/>
      <c r="BEL140" s="25"/>
      <c r="BEM140" s="25"/>
      <c r="BEN140" s="25"/>
      <c r="BEO140" s="25"/>
      <c r="BEP140" s="25"/>
      <c r="BEQ140" s="25"/>
      <c r="BER140" s="25"/>
      <c r="BES140" s="25"/>
      <c r="BET140" s="25"/>
      <c r="BEU140" s="25"/>
      <c r="BEV140" s="25"/>
      <c r="BEW140" s="25"/>
      <c r="BEX140" s="25"/>
      <c r="BEY140" s="25"/>
      <c r="BEZ140" s="25"/>
      <c r="BFA140" s="25"/>
      <c r="BFB140" s="25"/>
      <c r="BFC140" s="25"/>
      <c r="BFD140" s="25"/>
      <c r="BFE140" s="25"/>
      <c r="BFF140" s="25"/>
      <c r="BFG140" s="25"/>
      <c r="BFH140" s="25"/>
      <c r="BFI140" s="25"/>
      <c r="BFJ140" s="25"/>
      <c r="BFK140" s="25"/>
      <c r="BFL140" s="25"/>
      <c r="BFM140" s="25"/>
      <c r="BFN140" s="25"/>
      <c r="BFO140" s="25"/>
      <c r="BFP140" s="25"/>
      <c r="BFQ140" s="25"/>
      <c r="BFR140" s="25"/>
      <c r="BFS140" s="25"/>
      <c r="BFT140" s="25"/>
      <c r="BFU140" s="25"/>
      <c r="BFV140" s="25"/>
      <c r="BFW140" s="25"/>
      <c r="BFX140" s="25"/>
      <c r="BFY140" s="25"/>
      <c r="BFZ140" s="25"/>
      <c r="BGA140" s="25"/>
      <c r="BGB140" s="25"/>
      <c r="BGC140" s="25"/>
      <c r="BGD140" s="25"/>
      <c r="BGE140" s="25"/>
      <c r="BGF140" s="25"/>
      <c r="BGG140" s="25"/>
      <c r="BGH140" s="25"/>
      <c r="BGI140" s="25"/>
      <c r="BGJ140" s="25"/>
      <c r="BGK140" s="25"/>
      <c r="BGL140" s="25"/>
      <c r="BGM140" s="25"/>
      <c r="BGN140" s="25"/>
      <c r="BGO140" s="25"/>
      <c r="BGP140" s="25"/>
      <c r="BGQ140" s="25"/>
      <c r="BGR140" s="25"/>
      <c r="BGS140" s="25"/>
      <c r="BGT140" s="25"/>
      <c r="BGU140" s="25"/>
      <c r="BGV140" s="25"/>
      <c r="BGW140" s="25"/>
      <c r="BGX140" s="25"/>
      <c r="BGY140" s="25"/>
      <c r="BGZ140" s="25"/>
      <c r="BHA140" s="25"/>
      <c r="BHB140" s="25"/>
      <c r="BHC140" s="25"/>
      <c r="BHD140" s="25"/>
      <c r="BHE140" s="25"/>
      <c r="BHF140" s="25"/>
      <c r="BHG140" s="25"/>
      <c r="BHH140" s="25"/>
      <c r="BHI140" s="25"/>
      <c r="BHJ140" s="25"/>
      <c r="BHK140" s="25"/>
      <c r="BHL140" s="25"/>
      <c r="BHM140" s="25"/>
      <c r="BHN140" s="25"/>
      <c r="BHO140" s="25"/>
      <c r="BHP140" s="25"/>
      <c r="BHQ140" s="25"/>
      <c r="BHR140" s="25"/>
      <c r="BHS140" s="25"/>
      <c r="BHT140" s="25"/>
      <c r="BHU140" s="25"/>
      <c r="BHV140" s="25"/>
      <c r="BHW140" s="25"/>
      <c r="BHX140" s="25"/>
      <c r="BHY140" s="25"/>
      <c r="BHZ140" s="25"/>
      <c r="BIA140" s="25"/>
      <c r="BIB140" s="25"/>
      <c r="BIC140" s="25"/>
      <c r="BID140" s="25"/>
      <c r="BIE140" s="25"/>
      <c r="BIF140" s="25"/>
      <c r="BIG140" s="25"/>
      <c r="BIH140" s="25"/>
      <c r="BII140" s="25"/>
      <c r="BIJ140" s="25"/>
      <c r="BIK140" s="25"/>
      <c r="BIL140" s="25"/>
      <c r="BIM140" s="25"/>
      <c r="BIN140" s="25"/>
      <c r="BIO140" s="25"/>
      <c r="BIP140" s="25"/>
      <c r="BIQ140" s="25"/>
      <c r="BIR140" s="25"/>
      <c r="BIS140" s="25"/>
      <c r="BIT140" s="25"/>
      <c r="BIU140" s="25"/>
      <c r="BIV140" s="25"/>
      <c r="BIW140" s="25"/>
      <c r="BIX140" s="25"/>
      <c r="BIY140" s="25"/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  <c r="BLV140" s="25"/>
    </row>
    <row r="141" spans="1:1686" s="17" customFormat="1" ht="22.5" customHeight="1">
      <c r="A141" s="92"/>
      <c r="B141" s="93"/>
      <c r="C141" s="115"/>
      <c r="D141" s="84"/>
      <c r="E141" s="84"/>
      <c r="F141" s="69">
        <v>2023</v>
      </c>
      <c r="G141" s="22">
        <f t="shared" si="48"/>
        <v>65.7</v>
      </c>
      <c r="H141" s="27">
        <v>0</v>
      </c>
      <c r="I141" s="27">
        <v>0</v>
      </c>
      <c r="J141" s="22">
        <v>0</v>
      </c>
      <c r="K141" s="27">
        <v>65.7</v>
      </c>
      <c r="L141" s="27">
        <v>0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  <c r="VC141" s="25"/>
      <c r="VD141" s="25"/>
      <c r="VE141" s="25"/>
      <c r="VF141" s="25"/>
      <c r="VG141" s="25"/>
      <c r="VH141" s="25"/>
      <c r="VI141" s="25"/>
      <c r="VJ141" s="25"/>
      <c r="VK141" s="25"/>
      <c r="VL141" s="25"/>
      <c r="VM141" s="25"/>
      <c r="VN141" s="25"/>
      <c r="VO141" s="25"/>
      <c r="VP141" s="25"/>
      <c r="VQ141" s="25"/>
      <c r="VR141" s="25"/>
      <c r="VS141" s="25"/>
      <c r="VT141" s="25"/>
      <c r="VU141" s="25"/>
      <c r="VV141" s="25"/>
      <c r="VW141" s="25"/>
      <c r="VX141" s="25"/>
      <c r="VY141" s="25"/>
      <c r="VZ141" s="25"/>
      <c r="WA141" s="25"/>
      <c r="WB141" s="25"/>
      <c r="WC141" s="25"/>
      <c r="WD141" s="25"/>
      <c r="WE141" s="25"/>
      <c r="WF141" s="25"/>
      <c r="WG141" s="25"/>
      <c r="WH141" s="25"/>
      <c r="WI141" s="25"/>
      <c r="WJ141" s="25"/>
      <c r="WK141" s="25"/>
      <c r="WL141" s="25"/>
      <c r="WM141" s="25"/>
      <c r="WN141" s="25"/>
      <c r="WO141" s="25"/>
      <c r="WP141" s="25"/>
      <c r="WQ141" s="25"/>
      <c r="WR141" s="25"/>
      <c r="WS141" s="25"/>
      <c r="WT141" s="25"/>
      <c r="WU141" s="25"/>
      <c r="WV141" s="25"/>
      <c r="WW141" s="25"/>
      <c r="WX141" s="25"/>
      <c r="WY141" s="25"/>
      <c r="WZ141" s="25"/>
      <c r="XA141" s="25"/>
      <c r="XB141" s="25"/>
      <c r="XC141" s="25"/>
      <c r="XD141" s="25"/>
      <c r="XE141" s="25"/>
      <c r="XF141" s="25"/>
      <c r="XG141" s="25"/>
      <c r="XH141" s="25"/>
      <c r="XI141" s="25"/>
      <c r="XJ141" s="25"/>
      <c r="XK141" s="25"/>
      <c r="XL141" s="25"/>
      <c r="XM141" s="25"/>
      <c r="XN141" s="25"/>
      <c r="XO141" s="25"/>
      <c r="XP141" s="25"/>
      <c r="XQ141" s="25"/>
      <c r="XR141" s="25"/>
      <c r="XS141" s="25"/>
      <c r="XT141" s="25"/>
      <c r="XU141" s="25"/>
      <c r="XV141" s="25"/>
      <c r="XW141" s="25"/>
      <c r="XX141" s="25"/>
      <c r="XY141" s="25"/>
      <c r="XZ141" s="25"/>
      <c r="YA141" s="25"/>
      <c r="YB141" s="25"/>
      <c r="YC141" s="25"/>
      <c r="YD141" s="25"/>
      <c r="YE141" s="25"/>
      <c r="YF141" s="25"/>
      <c r="YG141" s="25"/>
      <c r="YH141" s="25"/>
      <c r="YI141" s="25"/>
      <c r="YJ141" s="25"/>
      <c r="YK141" s="25"/>
      <c r="YL141" s="25"/>
      <c r="YM141" s="25"/>
      <c r="YN141" s="25"/>
      <c r="YO141" s="25"/>
      <c r="YP141" s="25"/>
      <c r="YQ141" s="25"/>
      <c r="YR141" s="25"/>
      <c r="YS141" s="25"/>
      <c r="YT141" s="25"/>
      <c r="YU141" s="25"/>
      <c r="YV141" s="25"/>
      <c r="YW141" s="25"/>
      <c r="YX141" s="25"/>
      <c r="YY141" s="25"/>
      <c r="YZ141" s="25"/>
      <c r="ZA141" s="25"/>
      <c r="ZB141" s="25"/>
      <c r="ZC141" s="25"/>
      <c r="ZD141" s="25"/>
      <c r="ZE141" s="25"/>
      <c r="ZF141" s="25"/>
      <c r="ZG141" s="25"/>
      <c r="ZH141" s="25"/>
      <c r="ZI141" s="25"/>
      <c r="ZJ141" s="25"/>
      <c r="ZK141" s="25"/>
      <c r="ZL141" s="25"/>
      <c r="ZM141" s="25"/>
      <c r="ZN141" s="25"/>
      <c r="ZO141" s="25"/>
      <c r="ZP141" s="25"/>
      <c r="ZQ141" s="25"/>
      <c r="ZR141" s="25"/>
      <c r="ZS141" s="25"/>
      <c r="ZT141" s="25"/>
      <c r="ZU141" s="25"/>
      <c r="ZV141" s="25"/>
      <c r="ZW141" s="25"/>
      <c r="ZX141" s="25"/>
      <c r="ZY141" s="25"/>
      <c r="ZZ141" s="25"/>
      <c r="AAA141" s="25"/>
      <c r="AAB141" s="25"/>
      <c r="AAC141" s="25"/>
      <c r="AAD141" s="25"/>
      <c r="AAE141" s="25"/>
      <c r="AAF141" s="25"/>
      <c r="AAG141" s="25"/>
      <c r="AAH141" s="25"/>
      <c r="AAI141" s="25"/>
      <c r="AAJ141" s="25"/>
      <c r="AAK141" s="25"/>
      <c r="AAL141" s="25"/>
      <c r="AAM141" s="25"/>
      <c r="AAN141" s="25"/>
      <c r="AAO141" s="25"/>
      <c r="AAP141" s="25"/>
      <c r="AAQ141" s="25"/>
      <c r="AAR141" s="25"/>
      <c r="AAS141" s="25"/>
      <c r="AAT141" s="25"/>
      <c r="AAU141" s="25"/>
      <c r="AAV141" s="25"/>
      <c r="AAW141" s="25"/>
      <c r="AAX141" s="25"/>
      <c r="AAY141" s="25"/>
      <c r="AAZ141" s="25"/>
      <c r="ABA141" s="25"/>
      <c r="ABB141" s="25"/>
      <c r="ABC141" s="25"/>
      <c r="ABD141" s="25"/>
      <c r="ABE141" s="25"/>
      <c r="ABF141" s="25"/>
      <c r="ABG141" s="25"/>
      <c r="ABH141" s="25"/>
      <c r="ABI141" s="25"/>
      <c r="ABJ141" s="25"/>
      <c r="ABK141" s="25"/>
      <c r="ABL141" s="25"/>
      <c r="ABM141" s="25"/>
      <c r="ABN141" s="25"/>
      <c r="ABO141" s="25"/>
      <c r="ABP141" s="25"/>
      <c r="ABQ141" s="25"/>
      <c r="ABR141" s="25"/>
      <c r="ABS141" s="25"/>
      <c r="ABT141" s="25"/>
      <c r="ABU141" s="25"/>
      <c r="ABV141" s="25"/>
      <c r="ABW141" s="25"/>
      <c r="ABX141" s="25"/>
      <c r="ABY141" s="25"/>
      <c r="ABZ141" s="25"/>
      <c r="ACA141" s="25"/>
      <c r="ACB141" s="25"/>
      <c r="ACC141" s="25"/>
      <c r="ACD141" s="25"/>
      <c r="ACE141" s="25"/>
      <c r="ACF141" s="25"/>
      <c r="ACG141" s="25"/>
      <c r="ACH141" s="25"/>
      <c r="ACI141" s="25"/>
      <c r="ACJ141" s="25"/>
      <c r="ACK141" s="25"/>
      <c r="ACL141" s="25"/>
      <c r="ACM141" s="25"/>
      <c r="ACN141" s="25"/>
      <c r="ACO141" s="25"/>
      <c r="ACP141" s="25"/>
      <c r="ACQ141" s="25"/>
      <c r="ACR141" s="25"/>
      <c r="ACS141" s="25"/>
      <c r="ACT141" s="25"/>
      <c r="ACU141" s="25"/>
      <c r="ACV141" s="25"/>
      <c r="ACW141" s="25"/>
      <c r="ACX141" s="25"/>
      <c r="ACY141" s="25"/>
      <c r="ACZ141" s="25"/>
      <c r="ADA141" s="25"/>
      <c r="ADB141" s="25"/>
      <c r="ADC141" s="25"/>
      <c r="ADD141" s="25"/>
      <c r="ADE141" s="25"/>
      <c r="ADF141" s="25"/>
      <c r="ADG141" s="25"/>
      <c r="ADH141" s="25"/>
      <c r="ADI141" s="25"/>
      <c r="ADJ141" s="25"/>
      <c r="ADK141" s="25"/>
      <c r="ADL141" s="25"/>
      <c r="ADM141" s="25"/>
      <c r="ADN141" s="25"/>
      <c r="ADO141" s="25"/>
      <c r="ADP141" s="25"/>
      <c r="ADQ141" s="25"/>
      <c r="ADR141" s="25"/>
      <c r="ADS141" s="25"/>
      <c r="ADT141" s="25"/>
      <c r="ADU141" s="25"/>
      <c r="ADV141" s="25"/>
      <c r="ADW141" s="25"/>
      <c r="ADX141" s="25"/>
      <c r="ADY141" s="25"/>
      <c r="ADZ141" s="25"/>
      <c r="AEA141" s="25"/>
      <c r="AEB141" s="25"/>
      <c r="AEC141" s="25"/>
      <c r="AED141" s="25"/>
      <c r="AEE141" s="25"/>
      <c r="AEF141" s="25"/>
      <c r="AEG141" s="25"/>
      <c r="AEH141" s="25"/>
      <c r="AEI141" s="25"/>
      <c r="AEJ141" s="25"/>
      <c r="AEK141" s="25"/>
      <c r="AEL141" s="25"/>
      <c r="AEM141" s="25"/>
      <c r="AEN141" s="25"/>
      <c r="AEO141" s="25"/>
      <c r="AEP141" s="25"/>
      <c r="AEQ141" s="25"/>
      <c r="AER141" s="25"/>
      <c r="AES141" s="25"/>
      <c r="AET141" s="25"/>
      <c r="AEU141" s="25"/>
      <c r="AEV141" s="25"/>
      <c r="AEW141" s="25"/>
      <c r="AEX141" s="25"/>
      <c r="AEY141" s="25"/>
      <c r="AEZ141" s="25"/>
      <c r="AFA141" s="25"/>
      <c r="AFB141" s="25"/>
      <c r="AFC141" s="25"/>
      <c r="AFD141" s="25"/>
      <c r="AFE141" s="25"/>
      <c r="AFF141" s="25"/>
      <c r="AFG141" s="25"/>
      <c r="AFH141" s="25"/>
      <c r="AFI141" s="25"/>
      <c r="AFJ141" s="25"/>
      <c r="AFK141" s="25"/>
      <c r="AFL141" s="25"/>
      <c r="AFM141" s="25"/>
      <c r="AFN141" s="25"/>
      <c r="AFO141" s="25"/>
      <c r="AFP141" s="25"/>
      <c r="AFQ141" s="25"/>
      <c r="AFR141" s="25"/>
      <c r="AFS141" s="25"/>
      <c r="AFT141" s="25"/>
      <c r="AFU141" s="25"/>
      <c r="AFV141" s="25"/>
      <c r="AFW141" s="25"/>
      <c r="AFX141" s="25"/>
      <c r="AFY141" s="25"/>
      <c r="AFZ141" s="25"/>
      <c r="AGA141" s="25"/>
      <c r="AGB141" s="25"/>
      <c r="AGC141" s="25"/>
      <c r="AGD141" s="25"/>
      <c r="AGE141" s="25"/>
      <c r="AGF141" s="25"/>
      <c r="AGG141" s="25"/>
      <c r="AGH141" s="25"/>
      <c r="AGI141" s="25"/>
      <c r="AGJ141" s="25"/>
      <c r="AGK141" s="25"/>
      <c r="AGL141" s="25"/>
      <c r="AGM141" s="25"/>
      <c r="AGN141" s="25"/>
      <c r="AGO141" s="25"/>
      <c r="AGP141" s="25"/>
      <c r="AGQ141" s="25"/>
      <c r="AGR141" s="25"/>
      <c r="AGS141" s="25"/>
      <c r="AGT141" s="25"/>
      <c r="AGU141" s="25"/>
      <c r="AGV141" s="25"/>
      <c r="AGW141" s="25"/>
      <c r="AGX141" s="25"/>
      <c r="AGY141" s="25"/>
      <c r="AGZ141" s="25"/>
      <c r="AHA141" s="25"/>
      <c r="AHB141" s="25"/>
      <c r="AHC141" s="25"/>
      <c r="AHD141" s="25"/>
      <c r="AHE141" s="25"/>
      <c r="AHF141" s="25"/>
      <c r="AHG141" s="25"/>
      <c r="AHH141" s="25"/>
      <c r="AHI141" s="25"/>
      <c r="AHJ141" s="25"/>
      <c r="AHK141" s="25"/>
      <c r="AHL141" s="25"/>
      <c r="AHM141" s="25"/>
      <c r="AHN141" s="25"/>
      <c r="AHO141" s="25"/>
      <c r="AHP141" s="25"/>
      <c r="AHQ141" s="25"/>
      <c r="AHR141" s="25"/>
      <c r="AHS141" s="25"/>
      <c r="AHT141" s="25"/>
      <c r="AHU141" s="25"/>
      <c r="AHV141" s="25"/>
      <c r="AHW141" s="25"/>
      <c r="AHX141" s="25"/>
      <c r="AHY141" s="25"/>
      <c r="AHZ141" s="25"/>
      <c r="AIA141" s="25"/>
      <c r="AIB141" s="25"/>
      <c r="AIC141" s="25"/>
      <c r="AID141" s="25"/>
      <c r="AIE141" s="25"/>
      <c r="AIF141" s="25"/>
      <c r="AIG141" s="25"/>
      <c r="AIH141" s="25"/>
      <c r="AII141" s="25"/>
      <c r="AIJ141" s="25"/>
      <c r="AIK141" s="25"/>
      <c r="AIL141" s="25"/>
      <c r="AIM141" s="25"/>
      <c r="AIN141" s="25"/>
      <c r="AIO141" s="25"/>
      <c r="AIP141" s="25"/>
      <c r="AIQ141" s="25"/>
      <c r="AIR141" s="25"/>
      <c r="AIS141" s="25"/>
      <c r="AIT141" s="25"/>
      <c r="AIU141" s="25"/>
      <c r="AIV141" s="25"/>
      <c r="AIW141" s="25"/>
      <c r="AIX141" s="25"/>
      <c r="AIY141" s="25"/>
      <c r="AIZ141" s="25"/>
      <c r="AJA141" s="25"/>
      <c r="AJB141" s="25"/>
      <c r="AJC141" s="25"/>
      <c r="AJD141" s="25"/>
      <c r="AJE141" s="25"/>
      <c r="AJF141" s="25"/>
      <c r="AJG141" s="25"/>
      <c r="AJH141" s="25"/>
      <c r="AJI141" s="25"/>
      <c r="AJJ141" s="25"/>
      <c r="AJK141" s="25"/>
      <c r="AJL141" s="25"/>
      <c r="AJM141" s="25"/>
      <c r="AJN141" s="25"/>
      <c r="AJO141" s="25"/>
      <c r="AJP141" s="25"/>
      <c r="AJQ141" s="25"/>
      <c r="AJR141" s="25"/>
      <c r="AJS141" s="25"/>
      <c r="AJT141" s="25"/>
      <c r="AJU141" s="25"/>
      <c r="AJV141" s="25"/>
      <c r="AJW141" s="25"/>
      <c r="AJX141" s="25"/>
      <c r="AJY141" s="25"/>
      <c r="AJZ141" s="25"/>
      <c r="AKA141" s="25"/>
      <c r="AKB141" s="25"/>
      <c r="AKC141" s="25"/>
      <c r="AKD141" s="25"/>
      <c r="AKE141" s="25"/>
      <c r="AKF141" s="25"/>
      <c r="AKG141" s="25"/>
      <c r="AKH141" s="25"/>
      <c r="AKI141" s="25"/>
      <c r="AKJ141" s="25"/>
      <c r="AKK141" s="25"/>
      <c r="AKL141" s="25"/>
      <c r="AKM141" s="25"/>
      <c r="AKN141" s="25"/>
      <c r="AKO141" s="25"/>
      <c r="AKP141" s="25"/>
      <c r="AKQ141" s="25"/>
      <c r="AKR141" s="25"/>
      <c r="AKS141" s="25"/>
      <c r="AKT141" s="25"/>
      <c r="AKU141" s="25"/>
      <c r="AKV141" s="25"/>
      <c r="AKW141" s="25"/>
      <c r="AKX141" s="25"/>
      <c r="AKY141" s="25"/>
      <c r="AKZ141" s="25"/>
      <c r="ALA141" s="25"/>
      <c r="ALB141" s="25"/>
      <c r="ALC141" s="25"/>
      <c r="ALD141" s="25"/>
      <c r="ALE141" s="25"/>
      <c r="ALF141" s="25"/>
      <c r="ALG141" s="25"/>
      <c r="ALH141" s="25"/>
      <c r="ALI141" s="25"/>
      <c r="ALJ141" s="25"/>
      <c r="ALK141" s="25"/>
      <c r="ALL141" s="25"/>
      <c r="ALM141" s="25"/>
      <c r="ALN141" s="25"/>
      <c r="ALO141" s="25"/>
      <c r="ALP141" s="25"/>
      <c r="ALQ141" s="25"/>
      <c r="ALR141" s="25"/>
      <c r="ALS141" s="25"/>
      <c r="ALT141" s="25"/>
      <c r="ALU141" s="25"/>
      <c r="ALV141" s="25"/>
      <c r="ALW141" s="25"/>
      <c r="ALX141" s="25"/>
      <c r="ALY141" s="25"/>
      <c r="ALZ141" s="25"/>
      <c r="AMA141" s="25"/>
      <c r="AMB141" s="25"/>
      <c r="AMC141" s="25"/>
      <c r="AMD141" s="25"/>
      <c r="AME141" s="25"/>
      <c r="AMF141" s="25"/>
      <c r="AMG141" s="25"/>
      <c r="AMH141" s="25"/>
      <c r="AMI141" s="25"/>
      <c r="AMJ141" s="25"/>
      <c r="AMK141" s="25"/>
      <c r="AML141" s="25"/>
      <c r="AMM141" s="25"/>
      <c r="AMN141" s="25"/>
      <c r="AMO141" s="25"/>
      <c r="AMP141" s="25"/>
      <c r="AMQ141" s="25"/>
      <c r="AMR141" s="25"/>
      <c r="AMS141" s="25"/>
      <c r="AMT141" s="25"/>
      <c r="AMU141" s="25"/>
      <c r="AMV141" s="25"/>
      <c r="AMW141" s="25"/>
      <c r="AMX141" s="25"/>
      <c r="AMY141" s="25"/>
      <c r="AMZ141" s="25"/>
      <c r="ANA141" s="25"/>
      <c r="ANB141" s="25"/>
      <c r="ANC141" s="25"/>
      <c r="AND141" s="25"/>
      <c r="ANE141" s="25"/>
      <c r="ANF141" s="25"/>
      <c r="ANG141" s="25"/>
      <c r="ANH141" s="25"/>
      <c r="ANI141" s="25"/>
      <c r="ANJ141" s="25"/>
      <c r="ANK141" s="25"/>
      <c r="ANL141" s="25"/>
      <c r="ANM141" s="25"/>
      <c r="ANN141" s="25"/>
      <c r="ANO141" s="25"/>
      <c r="ANP141" s="25"/>
      <c r="ANQ141" s="25"/>
      <c r="ANR141" s="25"/>
      <c r="ANS141" s="25"/>
      <c r="ANT141" s="25"/>
      <c r="ANU141" s="25"/>
      <c r="ANV141" s="25"/>
      <c r="ANW141" s="25"/>
      <c r="ANX141" s="25"/>
      <c r="ANY141" s="25"/>
      <c r="ANZ141" s="25"/>
      <c r="AOA141" s="25"/>
      <c r="AOB141" s="25"/>
      <c r="AOC141" s="25"/>
      <c r="AOD141" s="25"/>
      <c r="AOE141" s="25"/>
      <c r="AOF141" s="25"/>
      <c r="AOG141" s="25"/>
      <c r="AOH141" s="25"/>
      <c r="AOI141" s="25"/>
      <c r="AOJ141" s="25"/>
      <c r="AOK141" s="25"/>
      <c r="AOL141" s="25"/>
      <c r="AOM141" s="25"/>
      <c r="AON141" s="25"/>
      <c r="AOO141" s="25"/>
      <c r="AOP141" s="25"/>
      <c r="AOQ141" s="25"/>
      <c r="AOR141" s="25"/>
      <c r="AOS141" s="25"/>
      <c r="AOT141" s="25"/>
      <c r="AOU141" s="25"/>
      <c r="AOV141" s="25"/>
      <c r="AOW141" s="25"/>
      <c r="AOX141" s="25"/>
      <c r="AOY141" s="25"/>
      <c r="AOZ141" s="25"/>
      <c r="APA141" s="25"/>
      <c r="APB141" s="25"/>
      <c r="APC141" s="25"/>
      <c r="APD141" s="25"/>
      <c r="APE141" s="25"/>
      <c r="APF141" s="25"/>
      <c r="APG141" s="25"/>
      <c r="APH141" s="25"/>
      <c r="API141" s="25"/>
      <c r="APJ141" s="25"/>
      <c r="APK141" s="25"/>
      <c r="APL141" s="25"/>
      <c r="APM141" s="25"/>
      <c r="APN141" s="25"/>
      <c r="APO141" s="25"/>
      <c r="APP141" s="25"/>
      <c r="APQ141" s="25"/>
      <c r="APR141" s="25"/>
      <c r="APS141" s="25"/>
      <c r="APT141" s="25"/>
      <c r="APU141" s="25"/>
      <c r="APV141" s="25"/>
      <c r="APW141" s="25"/>
      <c r="APX141" s="25"/>
      <c r="APY141" s="25"/>
      <c r="APZ141" s="25"/>
      <c r="AQA141" s="25"/>
      <c r="AQB141" s="25"/>
      <c r="AQC141" s="25"/>
      <c r="AQD141" s="25"/>
      <c r="AQE141" s="25"/>
      <c r="AQF141" s="25"/>
      <c r="AQG141" s="25"/>
      <c r="AQH141" s="25"/>
      <c r="AQI141" s="25"/>
      <c r="AQJ141" s="25"/>
      <c r="AQK141" s="25"/>
      <c r="AQL141" s="25"/>
      <c r="AQM141" s="25"/>
      <c r="AQN141" s="25"/>
      <c r="AQO141" s="25"/>
      <c r="AQP141" s="25"/>
      <c r="AQQ141" s="25"/>
      <c r="AQR141" s="25"/>
      <c r="AQS141" s="25"/>
      <c r="AQT141" s="25"/>
      <c r="AQU141" s="25"/>
      <c r="AQV141" s="25"/>
      <c r="AQW141" s="25"/>
      <c r="AQX141" s="25"/>
      <c r="AQY141" s="25"/>
      <c r="AQZ141" s="25"/>
      <c r="ARA141" s="25"/>
      <c r="ARB141" s="25"/>
      <c r="ARC141" s="25"/>
      <c r="ARD141" s="25"/>
      <c r="ARE141" s="25"/>
      <c r="ARF141" s="25"/>
      <c r="ARG141" s="25"/>
      <c r="ARH141" s="25"/>
      <c r="ARI141" s="25"/>
      <c r="ARJ141" s="25"/>
      <c r="ARK141" s="25"/>
      <c r="ARL141" s="25"/>
      <c r="ARM141" s="25"/>
      <c r="ARN141" s="25"/>
      <c r="ARO141" s="25"/>
      <c r="ARP141" s="25"/>
      <c r="ARQ141" s="25"/>
      <c r="ARR141" s="25"/>
      <c r="ARS141" s="25"/>
      <c r="ART141" s="25"/>
      <c r="ARU141" s="25"/>
      <c r="ARV141" s="25"/>
      <c r="ARW141" s="25"/>
      <c r="ARX141" s="25"/>
      <c r="ARY141" s="25"/>
      <c r="ARZ141" s="25"/>
      <c r="ASA141" s="25"/>
      <c r="ASB141" s="25"/>
      <c r="ASC141" s="25"/>
      <c r="ASD141" s="25"/>
      <c r="ASE141" s="25"/>
      <c r="ASF141" s="25"/>
      <c r="ASG141" s="25"/>
      <c r="ASH141" s="25"/>
      <c r="ASI141" s="25"/>
      <c r="ASJ141" s="25"/>
      <c r="ASK141" s="25"/>
      <c r="ASL141" s="25"/>
      <c r="ASM141" s="25"/>
      <c r="ASN141" s="25"/>
      <c r="ASO141" s="25"/>
      <c r="ASP141" s="25"/>
      <c r="ASQ141" s="25"/>
      <c r="ASR141" s="25"/>
      <c r="ASS141" s="25"/>
      <c r="AST141" s="25"/>
      <c r="ASU141" s="25"/>
      <c r="ASV141" s="25"/>
      <c r="ASW141" s="25"/>
      <c r="ASX141" s="25"/>
      <c r="ASY141" s="25"/>
      <c r="ASZ141" s="25"/>
      <c r="ATA141" s="25"/>
      <c r="ATB141" s="25"/>
      <c r="ATC141" s="25"/>
      <c r="ATD141" s="25"/>
      <c r="ATE141" s="25"/>
      <c r="ATF141" s="25"/>
      <c r="ATG141" s="25"/>
      <c r="ATH141" s="25"/>
      <c r="ATI141" s="25"/>
      <c r="ATJ141" s="25"/>
      <c r="ATK141" s="25"/>
      <c r="ATL141" s="25"/>
      <c r="ATM141" s="25"/>
      <c r="ATN141" s="25"/>
      <c r="ATO141" s="25"/>
      <c r="ATP141" s="25"/>
      <c r="ATQ141" s="25"/>
      <c r="ATR141" s="25"/>
      <c r="ATS141" s="25"/>
      <c r="ATT141" s="25"/>
      <c r="ATU141" s="25"/>
      <c r="ATV141" s="25"/>
      <c r="ATW141" s="25"/>
      <c r="ATX141" s="25"/>
      <c r="ATY141" s="25"/>
      <c r="ATZ141" s="25"/>
      <c r="AUA141" s="25"/>
      <c r="AUB141" s="25"/>
      <c r="AUC141" s="25"/>
      <c r="AUD141" s="25"/>
      <c r="AUE141" s="25"/>
      <c r="AUF141" s="25"/>
      <c r="AUG141" s="25"/>
      <c r="AUH141" s="25"/>
      <c r="AUI141" s="25"/>
      <c r="AUJ141" s="25"/>
      <c r="AUK141" s="25"/>
      <c r="AUL141" s="25"/>
      <c r="AUM141" s="25"/>
      <c r="AUN141" s="25"/>
      <c r="AUO141" s="25"/>
      <c r="AUP141" s="25"/>
      <c r="AUQ141" s="25"/>
      <c r="AUR141" s="25"/>
      <c r="AUS141" s="25"/>
      <c r="AUT141" s="25"/>
      <c r="AUU141" s="25"/>
      <c r="AUV141" s="25"/>
      <c r="AUW141" s="25"/>
      <c r="AUX141" s="25"/>
      <c r="AUY141" s="25"/>
      <c r="AUZ141" s="25"/>
      <c r="AVA141" s="25"/>
      <c r="AVB141" s="25"/>
      <c r="AVC141" s="25"/>
      <c r="AVD141" s="25"/>
      <c r="AVE141" s="25"/>
      <c r="AVF141" s="25"/>
      <c r="AVG141" s="25"/>
      <c r="AVH141" s="25"/>
      <c r="AVI141" s="25"/>
      <c r="AVJ141" s="25"/>
      <c r="AVK141" s="25"/>
      <c r="AVL141" s="25"/>
      <c r="AVM141" s="25"/>
      <c r="AVN141" s="25"/>
      <c r="AVO141" s="25"/>
      <c r="AVP141" s="25"/>
      <c r="AVQ141" s="25"/>
      <c r="AVR141" s="25"/>
      <c r="AVS141" s="25"/>
      <c r="AVT141" s="25"/>
      <c r="AVU141" s="25"/>
      <c r="AVV141" s="25"/>
      <c r="AVW141" s="25"/>
      <c r="AVX141" s="25"/>
      <c r="AVY141" s="25"/>
      <c r="AVZ141" s="25"/>
      <c r="AWA141" s="25"/>
      <c r="AWB141" s="25"/>
      <c r="AWC141" s="25"/>
      <c r="AWD141" s="25"/>
      <c r="AWE141" s="25"/>
      <c r="AWF141" s="25"/>
      <c r="AWG141" s="25"/>
      <c r="AWH141" s="25"/>
      <c r="AWI141" s="25"/>
      <c r="AWJ141" s="25"/>
      <c r="AWK141" s="25"/>
      <c r="AWL141" s="25"/>
      <c r="AWM141" s="25"/>
      <c r="AWN141" s="25"/>
      <c r="AWO141" s="25"/>
      <c r="AWP141" s="25"/>
      <c r="AWQ141" s="25"/>
      <c r="AWR141" s="25"/>
      <c r="AWS141" s="25"/>
      <c r="AWT141" s="25"/>
      <c r="AWU141" s="25"/>
      <c r="AWV141" s="25"/>
      <c r="AWW141" s="25"/>
      <c r="AWX141" s="25"/>
      <c r="AWY141" s="25"/>
      <c r="AWZ141" s="25"/>
      <c r="AXA141" s="25"/>
      <c r="AXB141" s="25"/>
      <c r="AXC141" s="25"/>
      <c r="AXD141" s="25"/>
      <c r="AXE141" s="25"/>
      <c r="AXF141" s="25"/>
      <c r="AXG141" s="25"/>
      <c r="AXH141" s="25"/>
      <c r="AXI141" s="25"/>
      <c r="AXJ141" s="25"/>
      <c r="AXK141" s="25"/>
      <c r="AXL141" s="25"/>
      <c r="AXM141" s="25"/>
      <c r="AXN141" s="25"/>
      <c r="AXO141" s="25"/>
      <c r="AXP141" s="25"/>
      <c r="AXQ141" s="25"/>
      <c r="AXR141" s="25"/>
      <c r="AXS141" s="25"/>
      <c r="AXT141" s="25"/>
      <c r="AXU141" s="25"/>
      <c r="AXV141" s="25"/>
      <c r="AXW141" s="25"/>
      <c r="AXX141" s="25"/>
      <c r="AXY141" s="25"/>
      <c r="AXZ141" s="25"/>
      <c r="AYA141" s="25"/>
      <c r="AYB141" s="25"/>
      <c r="AYC141" s="25"/>
      <c r="AYD141" s="25"/>
      <c r="AYE141" s="25"/>
      <c r="AYF141" s="25"/>
      <c r="AYG141" s="25"/>
      <c r="AYH141" s="25"/>
      <c r="AYI141" s="25"/>
      <c r="AYJ141" s="25"/>
      <c r="AYK141" s="25"/>
      <c r="AYL141" s="25"/>
      <c r="AYM141" s="25"/>
      <c r="AYN141" s="25"/>
      <c r="AYO141" s="25"/>
      <c r="AYP141" s="25"/>
      <c r="AYQ141" s="25"/>
      <c r="AYR141" s="25"/>
      <c r="AYS141" s="25"/>
      <c r="AYT141" s="25"/>
      <c r="AYU141" s="25"/>
      <c r="AYV141" s="25"/>
      <c r="AYW141" s="25"/>
      <c r="AYX141" s="25"/>
      <c r="AYY141" s="25"/>
      <c r="AYZ141" s="25"/>
      <c r="AZA141" s="25"/>
      <c r="AZB141" s="25"/>
      <c r="AZC141" s="25"/>
      <c r="AZD141" s="25"/>
      <c r="AZE141" s="25"/>
      <c r="AZF141" s="25"/>
      <c r="AZG141" s="25"/>
      <c r="AZH141" s="25"/>
      <c r="AZI141" s="25"/>
      <c r="AZJ141" s="25"/>
      <c r="AZK141" s="25"/>
      <c r="AZL141" s="25"/>
      <c r="AZM141" s="25"/>
      <c r="AZN141" s="25"/>
      <c r="AZO141" s="25"/>
      <c r="AZP141" s="25"/>
      <c r="AZQ141" s="25"/>
      <c r="AZR141" s="25"/>
      <c r="AZS141" s="25"/>
      <c r="AZT141" s="25"/>
      <c r="AZU141" s="25"/>
      <c r="AZV141" s="25"/>
      <c r="AZW141" s="25"/>
      <c r="AZX141" s="25"/>
      <c r="AZY141" s="25"/>
      <c r="AZZ141" s="25"/>
      <c r="BAA141" s="25"/>
      <c r="BAB141" s="25"/>
      <c r="BAC141" s="25"/>
      <c r="BAD141" s="25"/>
      <c r="BAE141" s="25"/>
      <c r="BAF141" s="25"/>
      <c r="BAG141" s="25"/>
      <c r="BAH141" s="25"/>
      <c r="BAI141" s="25"/>
      <c r="BAJ141" s="25"/>
      <c r="BAK141" s="25"/>
      <c r="BAL141" s="25"/>
      <c r="BAM141" s="25"/>
      <c r="BAN141" s="25"/>
      <c r="BAO141" s="25"/>
      <c r="BAP141" s="25"/>
      <c r="BAQ141" s="25"/>
      <c r="BAR141" s="25"/>
      <c r="BAS141" s="25"/>
      <c r="BAT141" s="25"/>
      <c r="BAU141" s="25"/>
      <c r="BAV141" s="25"/>
      <c r="BAW141" s="25"/>
      <c r="BAX141" s="25"/>
      <c r="BAY141" s="25"/>
      <c r="BAZ141" s="25"/>
      <c r="BBA141" s="25"/>
      <c r="BBB141" s="25"/>
      <c r="BBC141" s="25"/>
      <c r="BBD141" s="25"/>
      <c r="BBE141" s="25"/>
      <c r="BBF141" s="25"/>
      <c r="BBG141" s="25"/>
      <c r="BBH141" s="25"/>
      <c r="BBI141" s="25"/>
      <c r="BBJ141" s="25"/>
      <c r="BBK141" s="25"/>
      <c r="BBL141" s="25"/>
      <c r="BBM141" s="25"/>
      <c r="BBN141" s="25"/>
      <c r="BBO141" s="25"/>
      <c r="BBP141" s="25"/>
      <c r="BBQ141" s="25"/>
      <c r="BBR141" s="25"/>
      <c r="BBS141" s="25"/>
      <c r="BBT141" s="25"/>
      <c r="BBU141" s="25"/>
      <c r="BBV141" s="25"/>
      <c r="BBW141" s="25"/>
      <c r="BBX141" s="25"/>
      <c r="BBY141" s="25"/>
      <c r="BBZ141" s="25"/>
      <c r="BCA141" s="25"/>
      <c r="BCB141" s="25"/>
      <c r="BCC141" s="25"/>
      <c r="BCD141" s="25"/>
      <c r="BCE141" s="25"/>
      <c r="BCF141" s="25"/>
      <c r="BCG141" s="25"/>
      <c r="BCH141" s="25"/>
      <c r="BCI141" s="25"/>
      <c r="BCJ141" s="25"/>
      <c r="BCK141" s="25"/>
      <c r="BCL141" s="25"/>
      <c r="BCM141" s="25"/>
      <c r="BCN141" s="25"/>
      <c r="BCO141" s="25"/>
      <c r="BCP141" s="25"/>
      <c r="BCQ141" s="25"/>
      <c r="BCR141" s="25"/>
      <c r="BCS141" s="25"/>
      <c r="BCT141" s="25"/>
      <c r="BCU141" s="25"/>
      <c r="BCV141" s="25"/>
      <c r="BCW141" s="25"/>
      <c r="BCX141" s="25"/>
      <c r="BCY141" s="25"/>
      <c r="BCZ141" s="25"/>
      <c r="BDA141" s="25"/>
      <c r="BDB141" s="25"/>
      <c r="BDC141" s="25"/>
      <c r="BDD141" s="25"/>
      <c r="BDE141" s="25"/>
      <c r="BDF141" s="25"/>
      <c r="BDG141" s="25"/>
      <c r="BDH141" s="25"/>
      <c r="BDI141" s="25"/>
      <c r="BDJ141" s="25"/>
      <c r="BDK141" s="25"/>
      <c r="BDL141" s="25"/>
      <c r="BDM141" s="25"/>
      <c r="BDN141" s="25"/>
      <c r="BDO141" s="25"/>
      <c r="BDP141" s="25"/>
      <c r="BDQ141" s="25"/>
      <c r="BDR141" s="25"/>
      <c r="BDS141" s="25"/>
      <c r="BDT141" s="25"/>
      <c r="BDU141" s="25"/>
      <c r="BDV141" s="25"/>
      <c r="BDW141" s="25"/>
      <c r="BDX141" s="25"/>
      <c r="BDY141" s="25"/>
      <c r="BDZ141" s="25"/>
      <c r="BEA141" s="25"/>
      <c r="BEB141" s="25"/>
      <c r="BEC141" s="25"/>
      <c r="BED141" s="25"/>
      <c r="BEE141" s="25"/>
      <c r="BEF141" s="25"/>
      <c r="BEG141" s="25"/>
      <c r="BEH141" s="25"/>
      <c r="BEI141" s="25"/>
      <c r="BEJ141" s="25"/>
      <c r="BEK141" s="25"/>
      <c r="BEL141" s="25"/>
      <c r="BEM141" s="25"/>
      <c r="BEN141" s="25"/>
      <c r="BEO141" s="25"/>
      <c r="BEP141" s="25"/>
      <c r="BEQ141" s="25"/>
      <c r="BER141" s="25"/>
      <c r="BES141" s="25"/>
      <c r="BET141" s="25"/>
      <c r="BEU141" s="25"/>
      <c r="BEV141" s="25"/>
      <c r="BEW141" s="25"/>
      <c r="BEX141" s="25"/>
      <c r="BEY141" s="25"/>
      <c r="BEZ141" s="25"/>
      <c r="BFA141" s="25"/>
      <c r="BFB141" s="25"/>
      <c r="BFC141" s="25"/>
      <c r="BFD141" s="25"/>
      <c r="BFE141" s="25"/>
      <c r="BFF141" s="25"/>
      <c r="BFG141" s="25"/>
      <c r="BFH141" s="25"/>
      <c r="BFI141" s="25"/>
      <c r="BFJ141" s="25"/>
      <c r="BFK141" s="25"/>
      <c r="BFL141" s="25"/>
      <c r="BFM141" s="25"/>
      <c r="BFN141" s="25"/>
      <c r="BFO141" s="25"/>
      <c r="BFP141" s="25"/>
      <c r="BFQ141" s="25"/>
      <c r="BFR141" s="25"/>
      <c r="BFS141" s="25"/>
      <c r="BFT141" s="25"/>
      <c r="BFU141" s="25"/>
      <c r="BFV141" s="25"/>
      <c r="BFW141" s="25"/>
      <c r="BFX141" s="25"/>
      <c r="BFY141" s="25"/>
      <c r="BFZ141" s="25"/>
      <c r="BGA141" s="25"/>
      <c r="BGB141" s="25"/>
      <c r="BGC141" s="25"/>
      <c r="BGD141" s="25"/>
      <c r="BGE141" s="25"/>
      <c r="BGF141" s="25"/>
      <c r="BGG141" s="25"/>
      <c r="BGH141" s="25"/>
      <c r="BGI141" s="25"/>
      <c r="BGJ141" s="25"/>
      <c r="BGK141" s="25"/>
      <c r="BGL141" s="25"/>
      <c r="BGM141" s="25"/>
      <c r="BGN141" s="25"/>
      <c r="BGO141" s="25"/>
      <c r="BGP141" s="25"/>
      <c r="BGQ141" s="25"/>
      <c r="BGR141" s="25"/>
      <c r="BGS141" s="25"/>
      <c r="BGT141" s="25"/>
      <c r="BGU141" s="25"/>
      <c r="BGV141" s="25"/>
      <c r="BGW141" s="25"/>
      <c r="BGX141" s="25"/>
      <c r="BGY141" s="25"/>
      <c r="BGZ141" s="25"/>
      <c r="BHA141" s="25"/>
      <c r="BHB141" s="25"/>
      <c r="BHC141" s="25"/>
      <c r="BHD141" s="25"/>
      <c r="BHE141" s="25"/>
      <c r="BHF141" s="25"/>
      <c r="BHG141" s="25"/>
      <c r="BHH141" s="25"/>
      <c r="BHI141" s="25"/>
      <c r="BHJ141" s="25"/>
      <c r="BHK141" s="25"/>
      <c r="BHL141" s="25"/>
      <c r="BHM141" s="25"/>
      <c r="BHN141" s="25"/>
      <c r="BHO141" s="25"/>
      <c r="BHP141" s="25"/>
      <c r="BHQ141" s="25"/>
      <c r="BHR141" s="25"/>
      <c r="BHS141" s="25"/>
      <c r="BHT141" s="25"/>
      <c r="BHU141" s="25"/>
      <c r="BHV141" s="25"/>
      <c r="BHW141" s="25"/>
      <c r="BHX141" s="25"/>
      <c r="BHY141" s="25"/>
      <c r="BHZ141" s="25"/>
      <c r="BIA141" s="25"/>
      <c r="BIB141" s="25"/>
      <c r="BIC141" s="25"/>
      <c r="BID141" s="25"/>
      <c r="BIE141" s="25"/>
      <c r="BIF141" s="25"/>
      <c r="BIG141" s="25"/>
      <c r="BIH141" s="25"/>
      <c r="BII141" s="25"/>
      <c r="BIJ141" s="25"/>
      <c r="BIK141" s="25"/>
      <c r="BIL141" s="25"/>
      <c r="BIM141" s="25"/>
      <c r="BIN141" s="25"/>
      <c r="BIO141" s="25"/>
      <c r="BIP141" s="25"/>
      <c r="BIQ141" s="25"/>
      <c r="BIR141" s="25"/>
      <c r="BIS141" s="25"/>
      <c r="BIT141" s="25"/>
      <c r="BIU141" s="25"/>
      <c r="BIV141" s="25"/>
      <c r="BIW141" s="25"/>
      <c r="BIX141" s="25"/>
      <c r="BIY141" s="25"/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  <c r="BLV141" s="25"/>
    </row>
    <row r="142" spans="1:1686" s="17" customFormat="1" ht="22.5" customHeight="1">
      <c r="A142" s="92"/>
      <c r="B142" s="93"/>
      <c r="C142" s="115"/>
      <c r="D142" s="84"/>
      <c r="E142" s="84"/>
      <c r="F142" s="69">
        <v>2024</v>
      </c>
      <c r="G142" s="22">
        <f t="shared" si="48"/>
        <v>68.3</v>
      </c>
      <c r="H142" s="27">
        <v>0</v>
      </c>
      <c r="I142" s="27">
        <v>0</v>
      </c>
      <c r="J142" s="22">
        <v>0</v>
      </c>
      <c r="K142" s="22">
        <v>68.3</v>
      </c>
      <c r="L142" s="27"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  <c r="BLV142" s="25"/>
    </row>
    <row r="143" spans="1:1686" s="17" customFormat="1" ht="22.5" customHeight="1" thickBot="1">
      <c r="A143" s="146"/>
      <c r="B143" s="147"/>
      <c r="C143" s="115"/>
      <c r="D143" s="96"/>
      <c r="E143" s="96"/>
      <c r="F143" s="61">
        <v>2025</v>
      </c>
      <c r="G143" s="62">
        <f t="shared" si="48"/>
        <v>71</v>
      </c>
      <c r="H143" s="66">
        <v>0</v>
      </c>
      <c r="I143" s="66">
        <v>0</v>
      </c>
      <c r="J143" s="62">
        <v>0</v>
      </c>
      <c r="K143" s="62">
        <v>71</v>
      </c>
      <c r="L143" s="66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  <c r="BLV143" s="25"/>
    </row>
    <row r="144" spans="1:1686" s="17" customFormat="1" ht="19.5" customHeight="1">
      <c r="A144" s="97" t="s">
        <v>73</v>
      </c>
      <c r="B144" s="98"/>
      <c r="C144" s="115"/>
      <c r="D144" s="83">
        <v>2019</v>
      </c>
      <c r="E144" s="83">
        <v>2025</v>
      </c>
      <c r="F144" s="71">
        <v>2019</v>
      </c>
      <c r="G144" s="22">
        <f t="shared" si="48"/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  <c r="BLV144" s="25"/>
    </row>
    <row r="145" spans="1:1686" s="17" customFormat="1" ht="19.5" customHeight="1">
      <c r="A145" s="92"/>
      <c r="B145" s="93"/>
      <c r="C145" s="115"/>
      <c r="D145" s="84"/>
      <c r="E145" s="84"/>
      <c r="F145" s="78">
        <v>2020</v>
      </c>
      <c r="G145" s="22">
        <f t="shared" si="48"/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  <c r="BLV145" s="25"/>
    </row>
    <row r="146" spans="1:1686" s="17" customFormat="1" ht="19.5" customHeight="1">
      <c r="A146" s="92"/>
      <c r="B146" s="93"/>
      <c r="C146" s="115"/>
      <c r="D146" s="84"/>
      <c r="E146" s="84"/>
      <c r="F146" s="78">
        <v>2021</v>
      </c>
      <c r="G146" s="22">
        <f t="shared" si="48"/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  <c r="BLV146" s="25"/>
    </row>
    <row r="147" spans="1:1686" s="17" customFormat="1" ht="19.5" customHeight="1">
      <c r="A147" s="92"/>
      <c r="B147" s="93"/>
      <c r="C147" s="115"/>
      <c r="D147" s="84"/>
      <c r="E147" s="84"/>
      <c r="F147" s="78">
        <v>2022</v>
      </c>
      <c r="G147" s="22">
        <f t="shared" si="48"/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  <c r="BLV147" s="25"/>
    </row>
    <row r="148" spans="1:1686" s="17" customFormat="1" ht="19.5" customHeight="1">
      <c r="A148" s="92"/>
      <c r="B148" s="93"/>
      <c r="C148" s="115"/>
      <c r="D148" s="84"/>
      <c r="E148" s="84"/>
      <c r="F148" s="78">
        <v>2023</v>
      </c>
      <c r="G148" s="22">
        <f>SUM(H148:L148)</f>
        <v>118.1</v>
      </c>
      <c r="H148" s="22">
        <v>0</v>
      </c>
      <c r="I148" s="22">
        <v>0</v>
      </c>
      <c r="J148" s="22">
        <v>0</v>
      </c>
      <c r="K148" s="22">
        <v>118.1</v>
      </c>
      <c r="L148" s="22"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  <c r="BLV148" s="25"/>
    </row>
    <row r="149" spans="1:1686" s="17" customFormat="1" ht="19.5" customHeight="1">
      <c r="A149" s="92"/>
      <c r="B149" s="93"/>
      <c r="C149" s="115"/>
      <c r="D149" s="84"/>
      <c r="E149" s="84"/>
      <c r="F149" s="78">
        <v>2024</v>
      </c>
      <c r="G149" s="22">
        <f t="shared" si="48"/>
        <v>122.8</v>
      </c>
      <c r="H149" s="22">
        <v>0</v>
      </c>
      <c r="I149" s="22">
        <v>0</v>
      </c>
      <c r="J149" s="22">
        <v>0</v>
      </c>
      <c r="K149" s="22">
        <v>122.8</v>
      </c>
      <c r="L149" s="22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  <c r="BLV149" s="25"/>
    </row>
    <row r="150" spans="1:1686" s="17" customFormat="1" ht="19.5" customHeight="1" thickBot="1">
      <c r="A150" s="146"/>
      <c r="B150" s="147"/>
      <c r="C150" s="115"/>
      <c r="D150" s="89"/>
      <c r="E150" s="89"/>
      <c r="F150" s="78">
        <v>2025</v>
      </c>
      <c r="G150" s="62">
        <f t="shared" si="48"/>
        <v>127.7</v>
      </c>
      <c r="H150" s="62">
        <v>0</v>
      </c>
      <c r="I150" s="62">
        <v>0</v>
      </c>
      <c r="J150" s="62">
        <v>0</v>
      </c>
      <c r="K150" s="62">
        <v>127.7</v>
      </c>
      <c r="L150" s="62"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  <c r="BLV150" s="25"/>
    </row>
    <row r="151" spans="1:1686" s="17" customFormat="1" ht="19.5" customHeight="1">
      <c r="A151" s="92" t="s">
        <v>72</v>
      </c>
      <c r="B151" s="93"/>
      <c r="C151" s="115"/>
      <c r="D151" s="83">
        <v>2019</v>
      </c>
      <c r="E151" s="83">
        <v>2025</v>
      </c>
      <c r="F151" s="71">
        <v>2019</v>
      </c>
      <c r="G151" s="51">
        <f t="shared" ref="G151:G157" si="49">SUM(H151:L151)</f>
        <v>48.214219999999997</v>
      </c>
      <c r="H151" s="51">
        <v>0</v>
      </c>
      <c r="I151" s="51">
        <v>0</v>
      </c>
      <c r="J151" s="51">
        <v>0</v>
      </c>
      <c r="K151" s="51">
        <v>48.214219999999997</v>
      </c>
      <c r="L151" s="51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  <c r="BJA151" s="25"/>
      <c r="BJB151" s="25"/>
      <c r="BJC151" s="25"/>
      <c r="BJD151" s="25"/>
      <c r="BJE151" s="25"/>
      <c r="BJF151" s="25"/>
      <c r="BJG151" s="25"/>
      <c r="BJH151" s="25"/>
      <c r="BJI151" s="25"/>
      <c r="BJJ151" s="25"/>
      <c r="BJK151" s="25"/>
      <c r="BJL151" s="25"/>
      <c r="BJM151" s="25"/>
      <c r="BJN151" s="25"/>
      <c r="BJO151" s="25"/>
      <c r="BJP151" s="25"/>
      <c r="BJQ151" s="25"/>
      <c r="BJR151" s="25"/>
      <c r="BJS151" s="25"/>
      <c r="BJT151" s="25"/>
      <c r="BJU151" s="25"/>
      <c r="BJV151" s="25"/>
      <c r="BJW151" s="25"/>
      <c r="BJX151" s="25"/>
      <c r="BJY151" s="25"/>
      <c r="BJZ151" s="25"/>
      <c r="BKA151" s="25"/>
      <c r="BKB151" s="25"/>
      <c r="BKC151" s="25"/>
      <c r="BKD151" s="25"/>
      <c r="BKE151" s="25"/>
      <c r="BKF151" s="25"/>
      <c r="BKG151" s="25"/>
      <c r="BKH151" s="25"/>
      <c r="BKI151" s="25"/>
      <c r="BKJ151" s="25"/>
      <c r="BKK151" s="25"/>
      <c r="BKL151" s="25"/>
      <c r="BKM151" s="25"/>
      <c r="BKN151" s="25"/>
      <c r="BKO151" s="25"/>
      <c r="BKP151" s="25"/>
      <c r="BKQ151" s="25"/>
      <c r="BKR151" s="25"/>
      <c r="BKS151" s="25"/>
      <c r="BKT151" s="25"/>
      <c r="BKU151" s="25"/>
      <c r="BKV151" s="25"/>
      <c r="BKW151" s="25"/>
      <c r="BKX151" s="25"/>
      <c r="BKY151" s="25"/>
      <c r="BKZ151" s="25"/>
      <c r="BLA151" s="25"/>
      <c r="BLB151" s="25"/>
      <c r="BLC151" s="25"/>
      <c r="BLD151" s="25"/>
      <c r="BLE151" s="25"/>
      <c r="BLF151" s="25"/>
      <c r="BLG151" s="25"/>
      <c r="BLH151" s="25"/>
      <c r="BLI151" s="25"/>
      <c r="BLJ151" s="25"/>
      <c r="BLK151" s="25"/>
      <c r="BLL151" s="25"/>
      <c r="BLM151" s="25"/>
      <c r="BLN151" s="25"/>
      <c r="BLO151" s="25"/>
      <c r="BLP151" s="25"/>
      <c r="BLQ151" s="25"/>
      <c r="BLR151" s="25"/>
      <c r="BLS151" s="25"/>
      <c r="BLT151" s="25"/>
      <c r="BLU151" s="25"/>
      <c r="BLV151" s="25"/>
    </row>
    <row r="152" spans="1:1686" s="17" customFormat="1" ht="19.5" customHeight="1">
      <c r="A152" s="92"/>
      <c r="B152" s="93"/>
      <c r="C152" s="115"/>
      <c r="D152" s="84"/>
      <c r="E152" s="84"/>
      <c r="F152" s="69">
        <v>2020</v>
      </c>
      <c r="G152" s="22">
        <f t="shared" si="49"/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  <c r="AEP152" s="25"/>
      <c r="AEQ152" s="25"/>
      <c r="AER152" s="25"/>
      <c r="AES152" s="25"/>
      <c r="AET152" s="25"/>
      <c r="AEU152" s="25"/>
      <c r="AEV152" s="25"/>
      <c r="AEW152" s="25"/>
      <c r="AEX152" s="25"/>
      <c r="AEY152" s="25"/>
      <c r="AEZ152" s="25"/>
      <c r="AFA152" s="25"/>
      <c r="AFB152" s="25"/>
      <c r="AFC152" s="25"/>
      <c r="AFD152" s="25"/>
      <c r="AFE152" s="25"/>
      <c r="AFF152" s="25"/>
      <c r="AFG152" s="25"/>
      <c r="AFH152" s="25"/>
      <c r="AFI152" s="25"/>
      <c r="AFJ152" s="25"/>
      <c r="AFK152" s="25"/>
      <c r="AFL152" s="25"/>
      <c r="AFM152" s="25"/>
      <c r="AFN152" s="25"/>
      <c r="AFO152" s="25"/>
      <c r="AFP152" s="25"/>
      <c r="AFQ152" s="25"/>
      <c r="AFR152" s="25"/>
      <c r="AFS152" s="25"/>
      <c r="AFT152" s="25"/>
      <c r="AFU152" s="25"/>
      <c r="AFV152" s="25"/>
      <c r="AFW152" s="25"/>
      <c r="AFX152" s="25"/>
      <c r="AFY152" s="25"/>
      <c r="AFZ152" s="25"/>
      <c r="AGA152" s="25"/>
      <c r="AGB152" s="25"/>
      <c r="AGC152" s="25"/>
      <c r="AGD152" s="25"/>
      <c r="AGE152" s="25"/>
      <c r="AGF152" s="25"/>
      <c r="AGG152" s="25"/>
      <c r="AGH152" s="25"/>
      <c r="AGI152" s="25"/>
      <c r="AGJ152" s="25"/>
      <c r="AGK152" s="25"/>
      <c r="AGL152" s="25"/>
      <c r="AGM152" s="25"/>
      <c r="AGN152" s="25"/>
      <c r="AGO152" s="25"/>
      <c r="AGP152" s="25"/>
      <c r="AGQ152" s="25"/>
      <c r="AGR152" s="25"/>
      <c r="AGS152" s="25"/>
      <c r="AGT152" s="25"/>
      <c r="AGU152" s="25"/>
      <c r="AGV152" s="25"/>
      <c r="AGW152" s="25"/>
      <c r="AGX152" s="25"/>
      <c r="AGY152" s="25"/>
      <c r="AGZ152" s="25"/>
      <c r="AHA152" s="25"/>
      <c r="AHB152" s="25"/>
      <c r="AHC152" s="25"/>
      <c r="AHD152" s="25"/>
      <c r="AHE152" s="25"/>
      <c r="AHF152" s="25"/>
      <c r="AHG152" s="25"/>
      <c r="AHH152" s="25"/>
      <c r="AHI152" s="25"/>
      <c r="AHJ152" s="25"/>
      <c r="AHK152" s="25"/>
      <c r="AHL152" s="25"/>
      <c r="AHM152" s="25"/>
      <c r="AHN152" s="25"/>
      <c r="AHO152" s="25"/>
      <c r="AHP152" s="25"/>
      <c r="AHQ152" s="25"/>
      <c r="AHR152" s="25"/>
      <c r="AHS152" s="25"/>
      <c r="AHT152" s="25"/>
      <c r="AHU152" s="25"/>
      <c r="AHV152" s="25"/>
      <c r="AHW152" s="25"/>
      <c r="AHX152" s="25"/>
      <c r="AHY152" s="25"/>
      <c r="AHZ152" s="25"/>
      <c r="AIA152" s="25"/>
      <c r="AIB152" s="25"/>
      <c r="AIC152" s="25"/>
      <c r="AID152" s="25"/>
      <c r="AIE152" s="25"/>
      <c r="AIF152" s="25"/>
      <c r="AIG152" s="25"/>
      <c r="AIH152" s="25"/>
      <c r="AII152" s="25"/>
      <c r="AIJ152" s="25"/>
      <c r="AIK152" s="25"/>
      <c r="AIL152" s="25"/>
      <c r="AIM152" s="25"/>
      <c r="AIN152" s="25"/>
      <c r="AIO152" s="25"/>
      <c r="AIP152" s="25"/>
      <c r="AIQ152" s="25"/>
      <c r="AIR152" s="25"/>
      <c r="AIS152" s="25"/>
      <c r="AIT152" s="25"/>
      <c r="AIU152" s="25"/>
      <c r="AIV152" s="25"/>
      <c r="AIW152" s="25"/>
      <c r="AIX152" s="25"/>
      <c r="AIY152" s="25"/>
      <c r="AIZ152" s="25"/>
      <c r="AJA152" s="25"/>
      <c r="AJB152" s="25"/>
      <c r="AJC152" s="25"/>
      <c r="AJD152" s="25"/>
      <c r="AJE152" s="25"/>
      <c r="AJF152" s="25"/>
      <c r="AJG152" s="25"/>
      <c r="AJH152" s="25"/>
      <c r="AJI152" s="25"/>
      <c r="AJJ152" s="25"/>
      <c r="AJK152" s="25"/>
      <c r="AJL152" s="25"/>
      <c r="AJM152" s="25"/>
      <c r="AJN152" s="25"/>
      <c r="AJO152" s="25"/>
      <c r="AJP152" s="25"/>
      <c r="AJQ152" s="25"/>
      <c r="AJR152" s="25"/>
      <c r="AJS152" s="25"/>
      <c r="AJT152" s="25"/>
      <c r="AJU152" s="25"/>
      <c r="AJV152" s="25"/>
      <c r="AJW152" s="25"/>
      <c r="AJX152" s="25"/>
      <c r="AJY152" s="25"/>
      <c r="AJZ152" s="25"/>
      <c r="AKA152" s="25"/>
      <c r="AKB152" s="25"/>
      <c r="AKC152" s="25"/>
      <c r="AKD152" s="25"/>
      <c r="AKE152" s="25"/>
      <c r="AKF152" s="25"/>
      <c r="AKG152" s="25"/>
      <c r="AKH152" s="25"/>
      <c r="AKI152" s="25"/>
      <c r="AKJ152" s="25"/>
      <c r="AKK152" s="25"/>
      <c r="AKL152" s="25"/>
      <c r="AKM152" s="25"/>
      <c r="AKN152" s="25"/>
      <c r="AKO152" s="25"/>
      <c r="AKP152" s="25"/>
      <c r="AKQ152" s="25"/>
      <c r="AKR152" s="25"/>
      <c r="AKS152" s="25"/>
      <c r="AKT152" s="25"/>
      <c r="AKU152" s="25"/>
      <c r="AKV152" s="25"/>
      <c r="AKW152" s="25"/>
      <c r="AKX152" s="25"/>
      <c r="AKY152" s="25"/>
      <c r="AKZ152" s="25"/>
      <c r="ALA152" s="25"/>
      <c r="ALB152" s="25"/>
      <c r="ALC152" s="25"/>
      <c r="ALD152" s="25"/>
      <c r="ALE152" s="25"/>
      <c r="ALF152" s="25"/>
      <c r="ALG152" s="25"/>
      <c r="ALH152" s="25"/>
      <c r="ALI152" s="25"/>
      <c r="ALJ152" s="25"/>
      <c r="ALK152" s="25"/>
      <c r="ALL152" s="25"/>
      <c r="ALM152" s="25"/>
      <c r="ALN152" s="25"/>
      <c r="ALO152" s="25"/>
      <c r="ALP152" s="25"/>
      <c r="ALQ152" s="25"/>
      <c r="ALR152" s="25"/>
      <c r="ALS152" s="25"/>
      <c r="ALT152" s="25"/>
      <c r="ALU152" s="25"/>
      <c r="ALV152" s="25"/>
      <c r="ALW152" s="25"/>
      <c r="ALX152" s="25"/>
      <c r="ALY152" s="25"/>
      <c r="ALZ152" s="25"/>
      <c r="AMA152" s="25"/>
      <c r="AMB152" s="25"/>
      <c r="AMC152" s="25"/>
      <c r="AMD152" s="25"/>
      <c r="AME152" s="25"/>
      <c r="AMF152" s="25"/>
      <c r="AMG152" s="25"/>
      <c r="AMH152" s="25"/>
      <c r="AMI152" s="25"/>
      <c r="AMJ152" s="25"/>
      <c r="AMK152" s="25"/>
      <c r="AML152" s="25"/>
      <c r="AMM152" s="25"/>
      <c r="AMN152" s="25"/>
      <c r="AMO152" s="25"/>
      <c r="AMP152" s="25"/>
      <c r="AMQ152" s="25"/>
      <c r="AMR152" s="25"/>
      <c r="AMS152" s="25"/>
      <c r="AMT152" s="25"/>
      <c r="AMU152" s="25"/>
      <c r="AMV152" s="25"/>
      <c r="AMW152" s="25"/>
      <c r="AMX152" s="25"/>
      <c r="AMY152" s="25"/>
      <c r="AMZ152" s="25"/>
      <c r="ANA152" s="25"/>
      <c r="ANB152" s="25"/>
      <c r="ANC152" s="25"/>
      <c r="AND152" s="25"/>
      <c r="ANE152" s="25"/>
      <c r="ANF152" s="25"/>
      <c r="ANG152" s="25"/>
      <c r="ANH152" s="25"/>
      <c r="ANI152" s="25"/>
      <c r="ANJ152" s="25"/>
      <c r="ANK152" s="25"/>
      <c r="ANL152" s="25"/>
      <c r="ANM152" s="25"/>
      <c r="ANN152" s="25"/>
      <c r="ANO152" s="25"/>
      <c r="ANP152" s="25"/>
      <c r="ANQ152" s="25"/>
      <c r="ANR152" s="25"/>
      <c r="ANS152" s="25"/>
      <c r="ANT152" s="25"/>
      <c r="ANU152" s="25"/>
      <c r="ANV152" s="25"/>
      <c r="ANW152" s="25"/>
      <c r="ANX152" s="25"/>
      <c r="ANY152" s="25"/>
      <c r="ANZ152" s="25"/>
      <c r="AOA152" s="25"/>
      <c r="AOB152" s="25"/>
      <c r="AOC152" s="25"/>
      <c r="AOD152" s="25"/>
      <c r="AOE152" s="25"/>
      <c r="AOF152" s="25"/>
      <c r="AOG152" s="25"/>
      <c r="AOH152" s="25"/>
      <c r="AOI152" s="25"/>
      <c r="AOJ152" s="25"/>
      <c r="AOK152" s="25"/>
      <c r="AOL152" s="25"/>
      <c r="AOM152" s="25"/>
      <c r="AON152" s="25"/>
      <c r="AOO152" s="25"/>
      <c r="AOP152" s="25"/>
      <c r="AOQ152" s="25"/>
      <c r="AOR152" s="25"/>
      <c r="AOS152" s="25"/>
      <c r="AOT152" s="25"/>
      <c r="AOU152" s="25"/>
      <c r="AOV152" s="25"/>
      <c r="AOW152" s="25"/>
      <c r="AOX152" s="25"/>
      <c r="AOY152" s="25"/>
      <c r="AOZ152" s="25"/>
      <c r="APA152" s="25"/>
      <c r="APB152" s="25"/>
      <c r="APC152" s="25"/>
      <c r="APD152" s="25"/>
      <c r="APE152" s="25"/>
      <c r="APF152" s="25"/>
      <c r="APG152" s="25"/>
      <c r="APH152" s="25"/>
      <c r="API152" s="25"/>
      <c r="APJ152" s="25"/>
      <c r="APK152" s="25"/>
      <c r="APL152" s="25"/>
      <c r="APM152" s="25"/>
      <c r="APN152" s="25"/>
      <c r="APO152" s="25"/>
      <c r="APP152" s="25"/>
      <c r="APQ152" s="25"/>
      <c r="APR152" s="25"/>
      <c r="APS152" s="25"/>
      <c r="APT152" s="25"/>
      <c r="APU152" s="25"/>
      <c r="APV152" s="25"/>
      <c r="APW152" s="25"/>
      <c r="APX152" s="25"/>
      <c r="APY152" s="25"/>
      <c r="APZ152" s="25"/>
      <c r="AQA152" s="25"/>
      <c r="AQB152" s="25"/>
      <c r="AQC152" s="25"/>
      <c r="AQD152" s="25"/>
      <c r="AQE152" s="25"/>
      <c r="AQF152" s="25"/>
      <c r="AQG152" s="25"/>
      <c r="AQH152" s="25"/>
      <c r="AQI152" s="25"/>
      <c r="AQJ152" s="25"/>
      <c r="AQK152" s="25"/>
      <c r="AQL152" s="25"/>
      <c r="AQM152" s="25"/>
      <c r="AQN152" s="25"/>
      <c r="AQO152" s="25"/>
      <c r="AQP152" s="25"/>
      <c r="AQQ152" s="25"/>
      <c r="AQR152" s="25"/>
      <c r="AQS152" s="25"/>
      <c r="AQT152" s="25"/>
      <c r="AQU152" s="25"/>
      <c r="AQV152" s="25"/>
      <c r="AQW152" s="25"/>
      <c r="AQX152" s="25"/>
      <c r="AQY152" s="25"/>
      <c r="AQZ152" s="25"/>
      <c r="ARA152" s="25"/>
      <c r="ARB152" s="25"/>
      <c r="ARC152" s="25"/>
      <c r="ARD152" s="25"/>
      <c r="ARE152" s="25"/>
      <c r="ARF152" s="25"/>
      <c r="ARG152" s="25"/>
      <c r="ARH152" s="25"/>
      <c r="ARI152" s="25"/>
      <c r="ARJ152" s="25"/>
      <c r="ARK152" s="25"/>
      <c r="ARL152" s="25"/>
      <c r="ARM152" s="25"/>
      <c r="ARN152" s="25"/>
      <c r="ARO152" s="25"/>
      <c r="ARP152" s="25"/>
      <c r="ARQ152" s="25"/>
      <c r="ARR152" s="25"/>
      <c r="ARS152" s="25"/>
      <c r="ART152" s="25"/>
      <c r="ARU152" s="25"/>
      <c r="ARV152" s="25"/>
      <c r="ARW152" s="25"/>
      <c r="ARX152" s="25"/>
      <c r="ARY152" s="25"/>
      <c r="ARZ152" s="25"/>
      <c r="ASA152" s="25"/>
      <c r="ASB152" s="25"/>
      <c r="ASC152" s="25"/>
      <c r="ASD152" s="25"/>
      <c r="ASE152" s="25"/>
      <c r="ASF152" s="25"/>
      <c r="ASG152" s="25"/>
      <c r="ASH152" s="25"/>
      <c r="ASI152" s="25"/>
      <c r="ASJ152" s="25"/>
      <c r="ASK152" s="25"/>
      <c r="ASL152" s="25"/>
      <c r="ASM152" s="25"/>
      <c r="ASN152" s="25"/>
      <c r="ASO152" s="25"/>
      <c r="ASP152" s="25"/>
      <c r="ASQ152" s="25"/>
      <c r="ASR152" s="25"/>
      <c r="ASS152" s="25"/>
      <c r="AST152" s="25"/>
      <c r="ASU152" s="25"/>
      <c r="ASV152" s="25"/>
      <c r="ASW152" s="25"/>
      <c r="ASX152" s="25"/>
      <c r="ASY152" s="25"/>
      <c r="ASZ152" s="25"/>
      <c r="ATA152" s="25"/>
      <c r="ATB152" s="25"/>
      <c r="ATC152" s="25"/>
      <c r="ATD152" s="25"/>
      <c r="ATE152" s="25"/>
      <c r="ATF152" s="25"/>
      <c r="ATG152" s="25"/>
      <c r="ATH152" s="25"/>
      <c r="ATI152" s="25"/>
      <c r="ATJ152" s="25"/>
      <c r="ATK152" s="25"/>
      <c r="ATL152" s="25"/>
      <c r="ATM152" s="25"/>
      <c r="ATN152" s="25"/>
      <c r="ATO152" s="25"/>
      <c r="ATP152" s="25"/>
      <c r="ATQ152" s="25"/>
      <c r="ATR152" s="25"/>
      <c r="ATS152" s="25"/>
      <c r="ATT152" s="25"/>
      <c r="ATU152" s="25"/>
      <c r="ATV152" s="25"/>
      <c r="ATW152" s="25"/>
      <c r="ATX152" s="25"/>
      <c r="ATY152" s="25"/>
      <c r="ATZ152" s="25"/>
      <c r="AUA152" s="25"/>
      <c r="AUB152" s="25"/>
      <c r="AUC152" s="25"/>
      <c r="AUD152" s="25"/>
      <c r="AUE152" s="25"/>
      <c r="AUF152" s="25"/>
      <c r="AUG152" s="25"/>
      <c r="AUH152" s="25"/>
      <c r="AUI152" s="25"/>
      <c r="AUJ152" s="25"/>
      <c r="AUK152" s="25"/>
      <c r="AUL152" s="25"/>
      <c r="AUM152" s="25"/>
      <c r="AUN152" s="25"/>
      <c r="AUO152" s="25"/>
      <c r="AUP152" s="25"/>
      <c r="AUQ152" s="25"/>
      <c r="AUR152" s="25"/>
      <c r="AUS152" s="25"/>
      <c r="AUT152" s="25"/>
      <c r="AUU152" s="25"/>
      <c r="AUV152" s="25"/>
      <c r="AUW152" s="25"/>
      <c r="AUX152" s="25"/>
      <c r="AUY152" s="25"/>
      <c r="AUZ152" s="25"/>
      <c r="AVA152" s="25"/>
      <c r="AVB152" s="25"/>
      <c r="AVC152" s="25"/>
      <c r="AVD152" s="25"/>
      <c r="AVE152" s="25"/>
      <c r="AVF152" s="25"/>
      <c r="AVG152" s="25"/>
      <c r="AVH152" s="25"/>
      <c r="AVI152" s="25"/>
      <c r="AVJ152" s="25"/>
      <c r="AVK152" s="25"/>
      <c r="AVL152" s="25"/>
      <c r="AVM152" s="25"/>
      <c r="AVN152" s="25"/>
      <c r="AVO152" s="25"/>
      <c r="AVP152" s="25"/>
      <c r="AVQ152" s="25"/>
      <c r="AVR152" s="25"/>
      <c r="AVS152" s="25"/>
      <c r="AVT152" s="25"/>
      <c r="AVU152" s="25"/>
      <c r="AVV152" s="25"/>
      <c r="AVW152" s="25"/>
      <c r="AVX152" s="25"/>
      <c r="AVY152" s="25"/>
      <c r="AVZ152" s="25"/>
      <c r="AWA152" s="25"/>
      <c r="AWB152" s="25"/>
      <c r="AWC152" s="25"/>
      <c r="AWD152" s="25"/>
      <c r="AWE152" s="25"/>
      <c r="AWF152" s="25"/>
      <c r="AWG152" s="25"/>
      <c r="AWH152" s="25"/>
      <c r="AWI152" s="25"/>
      <c r="AWJ152" s="25"/>
      <c r="AWK152" s="25"/>
      <c r="AWL152" s="25"/>
      <c r="AWM152" s="25"/>
      <c r="AWN152" s="25"/>
      <c r="AWO152" s="25"/>
      <c r="AWP152" s="25"/>
      <c r="AWQ152" s="25"/>
      <c r="AWR152" s="25"/>
      <c r="AWS152" s="25"/>
      <c r="AWT152" s="25"/>
      <c r="AWU152" s="25"/>
      <c r="AWV152" s="25"/>
      <c r="AWW152" s="25"/>
      <c r="AWX152" s="25"/>
      <c r="AWY152" s="25"/>
      <c r="AWZ152" s="25"/>
      <c r="AXA152" s="25"/>
      <c r="AXB152" s="25"/>
      <c r="AXC152" s="25"/>
      <c r="AXD152" s="25"/>
      <c r="AXE152" s="25"/>
      <c r="AXF152" s="25"/>
      <c r="AXG152" s="25"/>
      <c r="AXH152" s="25"/>
      <c r="AXI152" s="25"/>
      <c r="AXJ152" s="25"/>
      <c r="AXK152" s="25"/>
      <c r="AXL152" s="25"/>
      <c r="AXM152" s="25"/>
      <c r="AXN152" s="25"/>
      <c r="AXO152" s="25"/>
      <c r="AXP152" s="25"/>
      <c r="AXQ152" s="25"/>
      <c r="AXR152" s="25"/>
      <c r="AXS152" s="25"/>
      <c r="AXT152" s="25"/>
      <c r="AXU152" s="25"/>
      <c r="AXV152" s="25"/>
      <c r="AXW152" s="25"/>
      <c r="AXX152" s="25"/>
      <c r="AXY152" s="25"/>
      <c r="AXZ152" s="25"/>
      <c r="AYA152" s="25"/>
      <c r="AYB152" s="25"/>
      <c r="AYC152" s="25"/>
      <c r="AYD152" s="25"/>
      <c r="AYE152" s="25"/>
      <c r="AYF152" s="25"/>
      <c r="AYG152" s="25"/>
      <c r="AYH152" s="25"/>
      <c r="AYI152" s="25"/>
      <c r="AYJ152" s="25"/>
      <c r="AYK152" s="25"/>
      <c r="AYL152" s="25"/>
      <c r="AYM152" s="25"/>
      <c r="AYN152" s="25"/>
      <c r="AYO152" s="25"/>
      <c r="AYP152" s="25"/>
      <c r="AYQ152" s="25"/>
      <c r="AYR152" s="25"/>
      <c r="AYS152" s="25"/>
      <c r="AYT152" s="25"/>
      <c r="AYU152" s="25"/>
      <c r="AYV152" s="25"/>
      <c r="AYW152" s="25"/>
      <c r="AYX152" s="25"/>
      <c r="AYY152" s="25"/>
      <c r="AYZ152" s="25"/>
      <c r="AZA152" s="25"/>
      <c r="AZB152" s="25"/>
      <c r="AZC152" s="25"/>
      <c r="AZD152" s="25"/>
      <c r="AZE152" s="25"/>
      <c r="AZF152" s="25"/>
      <c r="AZG152" s="25"/>
      <c r="AZH152" s="25"/>
      <c r="AZI152" s="25"/>
      <c r="AZJ152" s="25"/>
      <c r="AZK152" s="25"/>
      <c r="AZL152" s="25"/>
      <c r="AZM152" s="25"/>
      <c r="AZN152" s="25"/>
      <c r="AZO152" s="25"/>
      <c r="AZP152" s="25"/>
      <c r="AZQ152" s="25"/>
      <c r="AZR152" s="25"/>
      <c r="AZS152" s="25"/>
      <c r="AZT152" s="25"/>
      <c r="AZU152" s="25"/>
      <c r="AZV152" s="25"/>
      <c r="AZW152" s="25"/>
      <c r="AZX152" s="25"/>
      <c r="AZY152" s="25"/>
      <c r="AZZ152" s="25"/>
      <c r="BAA152" s="25"/>
      <c r="BAB152" s="25"/>
      <c r="BAC152" s="25"/>
      <c r="BAD152" s="25"/>
      <c r="BAE152" s="25"/>
      <c r="BAF152" s="25"/>
      <c r="BAG152" s="25"/>
      <c r="BAH152" s="25"/>
      <c r="BAI152" s="25"/>
      <c r="BAJ152" s="25"/>
      <c r="BAK152" s="25"/>
      <c r="BAL152" s="25"/>
      <c r="BAM152" s="25"/>
      <c r="BAN152" s="25"/>
      <c r="BAO152" s="25"/>
      <c r="BAP152" s="25"/>
      <c r="BAQ152" s="25"/>
      <c r="BAR152" s="25"/>
      <c r="BAS152" s="25"/>
      <c r="BAT152" s="25"/>
      <c r="BAU152" s="25"/>
      <c r="BAV152" s="25"/>
      <c r="BAW152" s="25"/>
      <c r="BAX152" s="25"/>
      <c r="BAY152" s="25"/>
      <c r="BAZ152" s="25"/>
      <c r="BBA152" s="25"/>
      <c r="BBB152" s="25"/>
      <c r="BBC152" s="25"/>
      <c r="BBD152" s="25"/>
      <c r="BBE152" s="25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  <c r="BDF152" s="25"/>
      <c r="BDG152" s="25"/>
      <c r="BDH152" s="25"/>
      <c r="BDI152" s="25"/>
      <c r="BDJ152" s="25"/>
      <c r="BDK152" s="25"/>
      <c r="BDL152" s="25"/>
      <c r="BDM152" s="25"/>
      <c r="BDN152" s="25"/>
      <c r="BDO152" s="25"/>
      <c r="BDP152" s="25"/>
      <c r="BDQ152" s="25"/>
      <c r="BDR152" s="25"/>
      <c r="BDS152" s="25"/>
      <c r="BDT152" s="25"/>
      <c r="BDU152" s="25"/>
      <c r="BDV152" s="25"/>
      <c r="BDW152" s="25"/>
      <c r="BDX152" s="25"/>
      <c r="BDY152" s="25"/>
      <c r="BDZ152" s="25"/>
      <c r="BEA152" s="25"/>
      <c r="BEB152" s="25"/>
      <c r="BEC152" s="25"/>
      <c r="BED152" s="25"/>
      <c r="BEE152" s="25"/>
      <c r="BEF152" s="25"/>
      <c r="BEG152" s="25"/>
      <c r="BEH152" s="25"/>
      <c r="BEI152" s="25"/>
      <c r="BEJ152" s="25"/>
      <c r="BEK152" s="25"/>
      <c r="BEL152" s="25"/>
      <c r="BEM152" s="25"/>
      <c r="BEN152" s="25"/>
      <c r="BEO152" s="25"/>
      <c r="BEP152" s="25"/>
      <c r="BEQ152" s="25"/>
      <c r="BER152" s="25"/>
      <c r="BES152" s="25"/>
      <c r="BET152" s="25"/>
      <c r="BEU152" s="25"/>
      <c r="BEV152" s="25"/>
      <c r="BEW152" s="25"/>
      <c r="BEX152" s="25"/>
      <c r="BEY152" s="25"/>
      <c r="BEZ152" s="25"/>
      <c r="BFA152" s="25"/>
      <c r="BFB152" s="25"/>
      <c r="BFC152" s="25"/>
      <c r="BFD152" s="25"/>
      <c r="BFE152" s="25"/>
      <c r="BFF152" s="25"/>
      <c r="BFG152" s="25"/>
      <c r="BFH152" s="25"/>
      <c r="BFI152" s="25"/>
      <c r="BFJ152" s="25"/>
      <c r="BFK152" s="25"/>
      <c r="BFL152" s="25"/>
      <c r="BFM152" s="25"/>
      <c r="BFN152" s="25"/>
      <c r="BFO152" s="25"/>
      <c r="BFP152" s="25"/>
      <c r="BFQ152" s="25"/>
      <c r="BFR152" s="25"/>
      <c r="BFS152" s="25"/>
      <c r="BFT152" s="25"/>
      <c r="BFU152" s="25"/>
      <c r="BFV152" s="25"/>
      <c r="BFW152" s="25"/>
      <c r="BFX152" s="25"/>
      <c r="BFY152" s="25"/>
      <c r="BFZ152" s="25"/>
      <c r="BGA152" s="25"/>
      <c r="BGB152" s="25"/>
      <c r="BGC152" s="25"/>
      <c r="BGD152" s="25"/>
      <c r="BGE152" s="25"/>
      <c r="BGF152" s="25"/>
      <c r="BGG152" s="25"/>
      <c r="BGH152" s="25"/>
      <c r="BGI152" s="25"/>
      <c r="BGJ152" s="25"/>
      <c r="BGK152" s="25"/>
      <c r="BGL152" s="25"/>
      <c r="BGM152" s="25"/>
      <c r="BGN152" s="25"/>
      <c r="BGO152" s="25"/>
      <c r="BGP152" s="25"/>
      <c r="BGQ152" s="25"/>
      <c r="BGR152" s="25"/>
      <c r="BGS152" s="25"/>
      <c r="BGT152" s="25"/>
      <c r="BGU152" s="25"/>
      <c r="BGV152" s="25"/>
      <c r="BGW152" s="25"/>
      <c r="BGX152" s="25"/>
      <c r="BGY152" s="25"/>
      <c r="BGZ152" s="25"/>
      <c r="BHA152" s="25"/>
      <c r="BHB152" s="25"/>
      <c r="BHC152" s="25"/>
      <c r="BHD152" s="25"/>
      <c r="BHE152" s="25"/>
      <c r="BHF152" s="25"/>
      <c r="BHG152" s="25"/>
      <c r="BHH152" s="25"/>
      <c r="BHI152" s="25"/>
      <c r="BHJ152" s="25"/>
      <c r="BHK152" s="25"/>
      <c r="BHL152" s="25"/>
      <c r="BHM152" s="25"/>
      <c r="BHN152" s="25"/>
      <c r="BHO152" s="25"/>
      <c r="BHP152" s="25"/>
      <c r="BHQ152" s="25"/>
      <c r="BHR152" s="25"/>
      <c r="BHS152" s="25"/>
      <c r="BHT152" s="25"/>
      <c r="BHU152" s="25"/>
      <c r="BHV152" s="25"/>
      <c r="BHW152" s="25"/>
      <c r="BHX152" s="25"/>
      <c r="BHY152" s="25"/>
      <c r="BHZ152" s="25"/>
      <c r="BIA152" s="25"/>
      <c r="BIB152" s="25"/>
      <c r="BIC152" s="25"/>
      <c r="BID152" s="25"/>
      <c r="BIE152" s="25"/>
      <c r="BIF152" s="25"/>
      <c r="BIG152" s="25"/>
      <c r="BIH152" s="25"/>
      <c r="BII152" s="25"/>
      <c r="BIJ152" s="25"/>
      <c r="BIK152" s="25"/>
      <c r="BIL152" s="25"/>
      <c r="BIM152" s="25"/>
      <c r="BIN152" s="25"/>
      <c r="BIO152" s="25"/>
      <c r="BIP152" s="25"/>
      <c r="BIQ152" s="25"/>
      <c r="BIR152" s="25"/>
      <c r="BIS152" s="25"/>
      <c r="BIT152" s="25"/>
      <c r="BIU152" s="25"/>
      <c r="BIV152" s="25"/>
      <c r="BIW152" s="25"/>
      <c r="BIX152" s="25"/>
      <c r="BIY152" s="25"/>
      <c r="BIZ152" s="25"/>
      <c r="BJA152" s="25"/>
      <c r="BJB152" s="25"/>
      <c r="BJC152" s="25"/>
      <c r="BJD152" s="25"/>
      <c r="BJE152" s="25"/>
      <c r="BJF152" s="25"/>
      <c r="BJG152" s="25"/>
      <c r="BJH152" s="25"/>
      <c r="BJI152" s="25"/>
      <c r="BJJ152" s="25"/>
      <c r="BJK152" s="25"/>
      <c r="BJL152" s="25"/>
      <c r="BJM152" s="25"/>
      <c r="BJN152" s="25"/>
      <c r="BJO152" s="25"/>
      <c r="BJP152" s="25"/>
      <c r="BJQ152" s="25"/>
      <c r="BJR152" s="25"/>
      <c r="BJS152" s="25"/>
      <c r="BJT152" s="25"/>
      <c r="BJU152" s="25"/>
      <c r="BJV152" s="25"/>
      <c r="BJW152" s="25"/>
      <c r="BJX152" s="25"/>
      <c r="BJY152" s="25"/>
      <c r="BJZ152" s="25"/>
      <c r="BKA152" s="25"/>
      <c r="BKB152" s="25"/>
      <c r="BKC152" s="25"/>
      <c r="BKD152" s="25"/>
      <c r="BKE152" s="25"/>
      <c r="BKF152" s="25"/>
      <c r="BKG152" s="25"/>
      <c r="BKH152" s="25"/>
      <c r="BKI152" s="25"/>
      <c r="BKJ152" s="25"/>
      <c r="BKK152" s="25"/>
      <c r="BKL152" s="25"/>
      <c r="BKM152" s="25"/>
      <c r="BKN152" s="25"/>
      <c r="BKO152" s="25"/>
      <c r="BKP152" s="25"/>
      <c r="BKQ152" s="25"/>
      <c r="BKR152" s="25"/>
      <c r="BKS152" s="25"/>
      <c r="BKT152" s="25"/>
      <c r="BKU152" s="25"/>
      <c r="BKV152" s="25"/>
      <c r="BKW152" s="25"/>
      <c r="BKX152" s="25"/>
      <c r="BKY152" s="25"/>
      <c r="BKZ152" s="25"/>
      <c r="BLA152" s="25"/>
      <c r="BLB152" s="25"/>
      <c r="BLC152" s="25"/>
      <c r="BLD152" s="25"/>
      <c r="BLE152" s="25"/>
      <c r="BLF152" s="25"/>
      <c r="BLG152" s="25"/>
      <c r="BLH152" s="25"/>
      <c r="BLI152" s="25"/>
      <c r="BLJ152" s="25"/>
      <c r="BLK152" s="25"/>
      <c r="BLL152" s="25"/>
      <c r="BLM152" s="25"/>
      <c r="BLN152" s="25"/>
      <c r="BLO152" s="25"/>
      <c r="BLP152" s="25"/>
      <c r="BLQ152" s="25"/>
      <c r="BLR152" s="25"/>
      <c r="BLS152" s="25"/>
      <c r="BLT152" s="25"/>
      <c r="BLU152" s="25"/>
      <c r="BLV152" s="25"/>
    </row>
    <row r="153" spans="1:1686" s="17" customFormat="1" ht="19.5" customHeight="1">
      <c r="A153" s="92"/>
      <c r="B153" s="93"/>
      <c r="C153" s="115"/>
      <c r="D153" s="84"/>
      <c r="E153" s="84"/>
      <c r="F153" s="69">
        <v>2021</v>
      </c>
      <c r="G153" s="22">
        <f t="shared" si="49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  <c r="BJA153" s="25"/>
      <c r="BJB153" s="25"/>
      <c r="BJC153" s="25"/>
      <c r="BJD153" s="25"/>
      <c r="BJE153" s="25"/>
      <c r="BJF153" s="25"/>
      <c r="BJG153" s="25"/>
      <c r="BJH153" s="25"/>
      <c r="BJI153" s="25"/>
      <c r="BJJ153" s="25"/>
      <c r="BJK153" s="25"/>
      <c r="BJL153" s="25"/>
      <c r="BJM153" s="25"/>
      <c r="BJN153" s="25"/>
      <c r="BJO153" s="25"/>
      <c r="BJP153" s="25"/>
      <c r="BJQ153" s="25"/>
      <c r="BJR153" s="25"/>
      <c r="BJS153" s="25"/>
      <c r="BJT153" s="25"/>
      <c r="BJU153" s="25"/>
      <c r="BJV153" s="25"/>
      <c r="BJW153" s="25"/>
      <c r="BJX153" s="25"/>
      <c r="BJY153" s="25"/>
      <c r="BJZ153" s="25"/>
      <c r="BKA153" s="25"/>
      <c r="BKB153" s="25"/>
      <c r="BKC153" s="25"/>
      <c r="BKD153" s="25"/>
      <c r="BKE153" s="25"/>
      <c r="BKF153" s="25"/>
      <c r="BKG153" s="25"/>
      <c r="BKH153" s="25"/>
      <c r="BKI153" s="25"/>
      <c r="BKJ153" s="25"/>
      <c r="BKK153" s="25"/>
      <c r="BKL153" s="25"/>
      <c r="BKM153" s="25"/>
      <c r="BKN153" s="25"/>
      <c r="BKO153" s="25"/>
      <c r="BKP153" s="25"/>
      <c r="BKQ153" s="25"/>
      <c r="BKR153" s="25"/>
      <c r="BKS153" s="25"/>
      <c r="BKT153" s="25"/>
      <c r="BKU153" s="25"/>
      <c r="BKV153" s="25"/>
      <c r="BKW153" s="25"/>
      <c r="BKX153" s="25"/>
      <c r="BKY153" s="25"/>
      <c r="BKZ153" s="25"/>
      <c r="BLA153" s="25"/>
      <c r="BLB153" s="25"/>
      <c r="BLC153" s="25"/>
      <c r="BLD153" s="25"/>
      <c r="BLE153" s="25"/>
      <c r="BLF153" s="25"/>
      <c r="BLG153" s="25"/>
      <c r="BLH153" s="25"/>
      <c r="BLI153" s="25"/>
      <c r="BLJ153" s="25"/>
      <c r="BLK153" s="25"/>
      <c r="BLL153" s="25"/>
      <c r="BLM153" s="25"/>
      <c r="BLN153" s="25"/>
      <c r="BLO153" s="25"/>
      <c r="BLP153" s="25"/>
      <c r="BLQ153" s="25"/>
      <c r="BLR153" s="25"/>
      <c r="BLS153" s="25"/>
      <c r="BLT153" s="25"/>
      <c r="BLU153" s="25"/>
      <c r="BLV153" s="25"/>
    </row>
    <row r="154" spans="1:1686" s="17" customFormat="1" ht="19.5" customHeight="1">
      <c r="A154" s="92"/>
      <c r="B154" s="93"/>
      <c r="C154" s="115"/>
      <c r="D154" s="84"/>
      <c r="E154" s="84"/>
      <c r="F154" s="69">
        <v>2022</v>
      </c>
      <c r="G154" s="22">
        <f t="shared" si="49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  <c r="BLV154" s="25"/>
    </row>
    <row r="155" spans="1:1686" s="17" customFormat="1" ht="19.5" customHeight="1">
      <c r="A155" s="92"/>
      <c r="B155" s="93"/>
      <c r="C155" s="115"/>
      <c r="D155" s="84"/>
      <c r="E155" s="84"/>
      <c r="F155" s="69">
        <v>2023</v>
      </c>
      <c r="G155" s="22">
        <f t="shared" si="49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  <c r="BLV155" s="25"/>
    </row>
    <row r="156" spans="1:1686" s="17" customFormat="1" ht="19.5" customHeight="1">
      <c r="A156" s="92"/>
      <c r="B156" s="93"/>
      <c r="C156" s="115"/>
      <c r="D156" s="84"/>
      <c r="E156" s="84"/>
      <c r="F156" s="69">
        <v>2024</v>
      </c>
      <c r="G156" s="22">
        <f t="shared" si="49"/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  <c r="BLV156" s="25"/>
    </row>
    <row r="157" spans="1:1686" s="17" customFormat="1" ht="19.5" customHeight="1">
      <c r="A157" s="92"/>
      <c r="B157" s="93"/>
      <c r="C157" s="158"/>
      <c r="D157" s="89"/>
      <c r="E157" s="89"/>
      <c r="F157" s="69">
        <v>2025</v>
      </c>
      <c r="G157" s="22">
        <f t="shared" si="49"/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  <c r="BLV157" s="25"/>
    </row>
    <row r="158" spans="1:1686" s="16" customFormat="1" ht="26.65" customHeight="1">
      <c r="A158" s="125" t="s">
        <v>18</v>
      </c>
      <c r="B158" s="125"/>
      <c r="C158" s="12"/>
      <c r="D158" s="70"/>
      <c r="E158" s="70"/>
      <c r="F158" s="72"/>
      <c r="G158" s="19">
        <f>G109+G110+G111+G112+G113+G114+G115</f>
        <v>30189.214220000005</v>
      </c>
      <c r="H158" s="19">
        <f t="shared" ref="H158:J158" si="50">H109+H110+H111+H112+H113+H114+H115</f>
        <v>0</v>
      </c>
      <c r="I158" s="19">
        <f t="shared" si="50"/>
        <v>285</v>
      </c>
      <c r="J158" s="19">
        <f t="shared" si="50"/>
        <v>0</v>
      </c>
      <c r="K158" s="19">
        <f>K109+K110+K111+K112+K113+K114+K115</f>
        <v>29904.214220000005</v>
      </c>
      <c r="L158" s="19">
        <f>L109+L110+L111+L112+L113+L114+L115</f>
        <v>0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  <c r="AMK158" s="25"/>
      <c r="AML158" s="25"/>
      <c r="AMM158" s="25"/>
      <c r="AMN158" s="25"/>
      <c r="AMO158" s="25"/>
      <c r="AMP158" s="25"/>
      <c r="AMQ158" s="25"/>
      <c r="AMR158" s="25"/>
      <c r="AMS158" s="25"/>
      <c r="AMT158" s="25"/>
      <c r="AMU158" s="25"/>
      <c r="AMV158" s="25"/>
      <c r="AMW158" s="25"/>
      <c r="AMX158" s="25"/>
      <c r="AMY158" s="25"/>
      <c r="AMZ158" s="25"/>
      <c r="ANA158" s="25"/>
      <c r="ANB158" s="25"/>
      <c r="ANC158" s="25"/>
      <c r="AND158" s="25"/>
      <c r="ANE158" s="25"/>
      <c r="ANF158" s="25"/>
      <c r="ANG158" s="25"/>
      <c r="ANH158" s="25"/>
      <c r="ANI158" s="25"/>
      <c r="ANJ158" s="25"/>
      <c r="ANK158" s="25"/>
      <c r="ANL158" s="25"/>
      <c r="ANM158" s="25"/>
      <c r="ANN158" s="25"/>
      <c r="ANO158" s="25"/>
      <c r="ANP158" s="25"/>
      <c r="ANQ158" s="25"/>
      <c r="ANR158" s="25"/>
      <c r="ANS158" s="25"/>
      <c r="ANT158" s="25"/>
      <c r="ANU158" s="25"/>
      <c r="ANV158" s="25"/>
      <c r="ANW158" s="25"/>
      <c r="ANX158" s="25"/>
      <c r="ANY158" s="25"/>
      <c r="ANZ158" s="25"/>
      <c r="AOA158" s="25"/>
      <c r="AOB158" s="25"/>
      <c r="AOC158" s="25"/>
      <c r="AOD158" s="25"/>
      <c r="AOE158" s="25"/>
      <c r="AOF158" s="25"/>
      <c r="AOG158" s="25"/>
      <c r="AOH158" s="25"/>
      <c r="AOI158" s="25"/>
      <c r="AOJ158" s="25"/>
      <c r="AOK158" s="25"/>
      <c r="AOL158" s="25"/>
      <c r="AOM158" s="25"/>
      <c r="AON158" s="25"/>
      <c r="AOO158" s="25"/>
      <c r="AOP158" s="25"/>
      <c r="AOQ158" s="25"/>
      <c r="AOR158" s="25"/>
      <c r="AOS158" s="25"/>
      <c r="AOT158" s="25"/>
      <c r="AOU158" s="25"/>
      <c r="AOV158" s="25"/>
      <c r="AOW158" s="25"/>
      <c r="AOX158" s="25"/>
      <c r="AOY158" s="25"/>
      <c r="AOZ158" s="25"/>
      <c r="APA158" s="25"/>
      <c r="APB158" s="25"/>
      <c r="APC158" s="25"/>
      <c r="APD158" s="25"/>
      <c r="APE158" s="25"/>
      <c r="APF158" s="25"/>
      <c r="APG158" s="25"/>
      <c r="APH158" s="25"/>
      <c r="API158" s="25"/>
      <c r="APJ158" s="25"/>
      <c r="APK158" s="25"/>
      <c r="APL158" s="25"/>
      <c r="APM158" s="25"/>
      <c r="APN158" s="25"/>
      <c r="APO158" s="25"/>
      <c r="APP158" s="25"/>
      <c r="APQ158" s="25"/>
      <c r="APR158" s="25"/>
      <c r="APS158" s="25"/>
      <c r="APT158" s="25"/>
      <c r="APU158" s="25"/>
      <c r="APV158" s="25"/>
      <c r="APW158" s="25"/>
      <c r="APX158" s="25"/>
      <c r="APY158" s="25"/>
      <c r="APZ158" s="25"/>
      <c r="AQA158" s="25"/>
      <c r="AQB158" s="25"/>
      <c r="AQC158" s="25"/>
      <c r="AQD158" s="25"/>
      <c r="AQE158" s="25"/>
      <c r="AQF158" s="25"/>
      <c r="AQG158" s="25"/>
      <c r="AQH158" s="25"/>
      <c r="AQI158" s="25"/>
      <c r="AQJ158" s="25"/>
      <c r="AQK158" s="25"/>
      <c r="AQL158" s="25"/>
      <c r="AQM158" s="25"/>
      <c r="AQN158" s="25"/>
      <c r="AQO158" s="25"/>
      <c r="AQP158" s="25"/>
      <c r="AQQ158" s="25"/>
      <c r="AQR158" s="25"/>
      <c r="AQS158" s="25"/>
      <c r="AQT158" s="25"/>
      <c r="AQU158" s="25"/>
      <c r="AQV158" s="25"/>
      <c r="AQW158" s="25"/>
      <c r="AQX158" s="25"/>
      <c r="AQY158" s="25"/>
      <c r="AQZ158" s="25"/>
      <c r="ARA158" s="25"/>
      <c r="ARB158" s="25"/>
      <c r="ARC158" s="25"/>
      <c r="ARD158" s="25"/>
      <c r="ARE158" s="25"/>
      <c r="ARF158" s="25"/>
      <c r="ARG158" s="25"/>
      <c r="ARH158" s="25"/>
      <c r="ARI158" s="25"/>
      <c r="ARJ158" s="25"/>
      <c r="ARK158" s="25"/>
      <c r="ARL158" s="25"/>
      <c r="ARM158" s="25"/>
      <c r="ARN158" s="25"/>
      <c r="ARO158" s="25"/>
      <c r="ARP158" s="25"/>
      <c r="ARQ158" s="25"/>
      <c r="ARR158" s="25"/>
      <c r="ARS158" s="25"/>
      <c r="ART158" s="25"/>
      <c r="ARU158" s="25"/>
      <c r="ARV158" s="25"/>
      <c r="ARW158" s="25"/>
      <c r="ARX158" s="25"/>
      <c r="ARY158" s="25"/>
      <c r="ARZ158" s="25"/>
      <c r="ASA158" s="25"/>
      <c r="ASB158" s="25"/>
      <c r="ASC158" s="25"/>
      <c r="ASD158" s="25"/>
      <c r="ASE158" s="25"/>
      <c r="ASF158" s="25"/>
      <c r="ASG158" s="25"/>
      <c r="ASH158" s="25"/>
      <c r="ASI158" s="25"/>
      <c r="ASJ158" s="25"/>
      <c r="ASK158" s="25"/>
      <c r="ASL158" s="25"/>
      <c r="ASM158" s="25"/>
      <c r="ASN158" s="25"/>
      <c r="ASO158" s="25"/>
      <c r="ASP158" s="25"/>
      <c r="ASQ158" s="25"/>
      <c r="ASR158" s="25"/>
      <c r="ASS158" s="25"/>
      <c r="AST158" s="25"/>
      <c r="ASU158" s="25"/>
      <c r="ASV158" s="25"/>
      <c r="ASW158" s="25"/>
      <c r="ASX158" s="25"/>
      <c r="ASY158" s="25"/>
      <c r="ASZ158" s="25"/>
      <c r="ATA158" s="25"/>
      <c r="ATB158" s="25"/>
      <c r="ATC158" s="25"/>
      <c r="ATD158" s="25"/>
      <c r="ATE158" s="25"/>
      <c r="ATF158" s="25"/>
      <c r="ATG158" s="25"/>
      <c r="ATH158" s="25"/>
      <c r="ATI158" s="25"/>
      <c r="ATJ158" s="25"/>
      <c r="ATK158" s="25"/>
      <c r="ATL158" s="25"/>
      <c r="ATM158" s="25"/>
      <c r="ATN158" s="25"/>
      <c r="ATO158" s="25"/>
      <c r="ATP158" s="25"/>
      <c r="ATQ158" s="25"/>
      <c r="ATR158" s="25"/>
      <c r="ATS158" s="25"/>
      <c r="ATT158" s="25"/>
      <c r="ATU158" s="25"/>
      <c r="ATV158" s="25"/>
      <c r="ATW158" s="25"/>
      <c r="ATX158" s="25"/>
      <c r="ATY158" s="25"/>
      <c r="ATZ158" s="25"/>
      <c r="AUA158" s="25"/>
      <c r="AUB158" s="25"/>
      <c r="AUC158" s="25"/>
      <c r="AUD158" s="25"/>
      <c r="AUE158" s="25"/>
      <c r="AUF158" s="25"/>
      <c r="AUG158" s="25"/>
      <c r="AUH158" s="25"/>
      <c r="AUI158" s="25"/>
      <c r="AUJ158" s="25"/>
      <c r="AUK158" s="25"/>
      <c r="AUL158" s="25"/>
      <c r="AUM158" s="25"/>
      <c r="AUN158" s="25"/>
      <c r="AUO158" s="25"/>
      <c r="AUP158" s="25"/>
      <c r="AUQ158" s="25"/>
      <c r="AUR158" s="25"/>
      <c r="AUS158" s="25"/>
      <c r="AUT158" s="25"/>
      <c r="AUU158" s="25"/>
      <c r="AUV158" s="25"/>
      <c r="AUW158" s="25"/>
      <c r="AUX158" s="25"/>
      <c r="AUY158" s="25"/>
      <c r="AUZ158" s="25"/>
      <c r="AVA158" s="25"/>
      <c r="AVB158" s="25"/>
      <c r="AVC158" s="25"/>
      <c r="AVD158" s="25"/>
      <c r="AVE158" s="25"/>
      <c r="AVF158" s="25"/>
      <c r="AVG158" s="25"/>
      <c r="AVH158" s="25"/>
      <c r="AVI158" s="25"/>
      <c r="AVJ158" s="25"/>
      <c r="AVK158" s="25"/>
      <c r="AVL158" s="25"/>
      <c r="AVM158" s="25"/>
      <c r="AVN158" s="25"/>
      <c r="AVO158" s="25"/>
      <c r="AVP158" s="25"/>
      <c r="AVQ158" s="25"/>
      <c r="AVR158" s="25"/>
      <c r="AVS158" s="25"/>
      <c r="AVT158" s="25"/>
      <c r="AVU158" s="25"/>
      <c r="AVV158" s="25"/>
      <c r="AVW158" s="25"/>
      <c r="AVX158" s="25"/>
      <c r="AVY158" s="25"/>
      <c r="AVZ158" s="25"/>
      <c r="AWA158" s="25"/>
      <c r="AWB158" s="25"/>
      <c r="AWC158" s="25"/>
      <c r="AWD158" s="25"/>
      <c r="AWE158" s="25"/>
      <c r="AWF158" s="25"/>
      <c r="AWG158" s="25"/>
      <c r="AWH158" s="25"/>
      <c r="AWI158" s="25"/>
      <c r="AWJ158" s="25"/>
      <c r="AWK158" s="25"/>
      <c r="AWL158" s="25"/>
      <c r="AWM158" s="25"/>
      <c r="AWN158" s="25"/>
      <c r="AWO158" s="25"/>
      <c r="AWP158" s="25"/>
      <c r="AWQ158" s="25"/>
      <c r="AWR158" s="25"/>
      <c r="AWS158" s="25"/>
      <c r="AWT158" s="25"/>
      <c r="AWU158" s="25"/>
      <c r="AWV158" s="25"/>
      <c r="AWW158" s="25"/>
      <c r="AWX158" s="25"/>
      <c r="AWY158" s="25"/>
      <c r="AWZ158" s="25"/>
      <c r="AXA158" s="25"/>
      <c r="AXB158" s="25"/>
      <c r="AXC158" s="25"/>
      <c r="AXD158" s="25"/>
      <c r="AXE158" s="25"/>
      <c r="AXF158" s="25"/>
      <c r="AXG158" s="25"/>
      <c r="AXH158" s="25"/>
      <c r="AXI158" s="25"/>
      <c r="AXJ158" s="25"/>
      <c r="AXK158" s="25"/>
      <c r="AXL158" s="25"/>
      <c r="AXM158" s="25"/>
      <c r="AXN158" s="25"/>
      <c r="AXO158" s="25"/>
      <c r="AXP158" s="25"/>
      <c r="AXQ158" s="25"/>
      <c r="AXR158" s="25"/>
      <c r="AXS158" s="25"/>
      <c r="AXT158" s="25"/>
      <c r="AXU158" s="25"/>
      <c r="AXV158" s="25"/>
      <c r="AXW158" s="25"/>
      <c r="AXX158" s="25"/>
      <c r="AXY158" s="25"/>
      <c r="AXZ158" s="25"/>
      <c r="AYA158" s="25"/>
      <c r="AYB158" s="25"/>
      <c r="AYC158" s="25"/>
      <c r="AYD158" s="25"/>
      <c r="AYE158" s="25"/>
      <c r="AYF158" s="25"/>
      <c r="AYG158" s="25"/>
      <c r="AYH158" s="25"/>
      <c r="AYI158" s="25"/>
      <c r="AYJ158" s="25"/>
      <c r="AYK158" s="25"/>
      <c r="AYL158" s="25"/>
      <c r="AYM158" s="25"/>
      <c r="AYN158" s="25"/>
      <c r="AYO158" s="25"/>
      <c r="AYP158" s="25"/>
      <c r="AYQ158" s="25"/>
      <c r="AYR158" s="25"/>
      <c r="AYS158" s="25"/>
      <c r="AYT158" s="25"/>
      <c r="AYU158" s="25"/>
      <c r="AYV158" s="25"/>
      <c r="AYW158" s="25"/>
      <c r="AYX158" s="25"/>
      <c r="AYY158" s="25"/>
      <c r="AYZ158" s="25"/>
      <c r="AZA158" s="25"/>
      <c r="AZB158" s="25"/>
      <c r="AZC158" s="25"/>
      <c r="AZD158" s="25"/>
      <c r="AZE158" s="25"/>
      <c r="AZF158" s="25"/>
      <c r="AZG158" s="25"/>
      <c r="AZH158" s="25"/>
      <c r="AZI158" s="25"/>
      <c r="AZJ158" s="25"/>
      <c r="AZK158" s="25"/>
      <c r="AZL158" s="25"/>
      <c r="AZM158" s="25"/>
      <c r="AZN158" s="25"/>
      <c r="AZO158" s="25"/>
      <c r="AZP158" s="25"/>
      <c r="AZQ158" s="25"/>
      <c r="AZR158" s="25"/>
      <c r="AZS158" s="25"/>
      <c r="AZT158" s="25"/>
      <c r="AZU158" s="25"/>
      <c r="AZV158" s="25"/>
      <c r="AZW158" s="25"/>
      <c r="AZX158" s="25"/>
      <c r="AZY158" s="25"/>
      <c r="AZZ158" s="25"/>
      <c r="BAA158" s="25"/>
      <c r="BAB158" s="25"/>
      <c r="BAC158" s="25"/>
      <c r="BAD158" s="25"/>
      <c r="BAE158" s="25"/>
      <c r="BAF158" s="25"/>
      <c r="BAG158" s="25"/>
      <c r="BAH158" s="25"/>
      <c r="BAI158" s="25"/>
      <c r="BAJ158" s="25"/>
      <c r="BAK158" s="25"/>
      <c r="BAL158" s="25"/>
      <c r="BAM158" s="25"/>
      <c r="BAN158" s="25"/>
      <c r="BAO158" s="25"/>
      <c r="BAP158" s="25"/>
      <c r="BAQ158" s="25"/>
      <c r="BAR158" s="25"/>
      <c r="BAS158" s="25"/>
      <c r="BAT158" s="25"/>
      <c r="BAU158" s="25"/>
      <c r="BAV158" s="25"/>
      <c r="BAW158" s="25"/>
      <c r="BAX158" s="25"/>
      <c r="BAY158" s="25"/>
      <c r="BAZ158" s="25"/>
      <c r="BBA158" s="25"/>
      <c r="BBB158" s="25"/>
      <c r="BBC158" s="25"/>
      <c r="BBD158" s="25"/>
      <c r="BBE158" s="25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  <c r="BDF158" s="25"/>
      <c r="BDG158" s="25"/>
      <c r="BDH158" s="25"/>
      <c r="BDI158" s="25"/>
      <c r="BDJ158" s="25"/>
      <c r="BDK158" s="25"/>
      <c r="BDL158" s="25"/>
      <c r="BDM158" s="25"/>
      <c r="BDN158" s="25"/>
      <c r="BDO158" s="25"/>
      <c r="BDP158" s="25"/>
      <c r="BDQ158" s="25"/>
      <c r="BDR158" s="25"/>
      <c r="BDS158" s="25"/>
      <c r="BDT158" s="25"/>
      <c r="BDU158" s="25"/>
      <c r="BDV158" s="25"/>
      <c r="BDW158" s="25"/>
      <c r="BDX158" s="25"/>
      <c r="BDY158" s="25"/>
      <c r="BDZ158" s="25"/>
      <c r="BEA158" s="25"/>
      <c r="BEB158" s="25"/>
      <c r="BEC158" s="25"/>
      <c r="BED158" s="25"/>
      <c r="BEE158" s="25"/>
      <c r="BEF158" s="25"/>
      <c r="BEG158" s="25"/>
      <c r="BEH158" s="25"/>
      <c r="BEI158" s="25"/>
      <c r="BEJ158" s="25"/>
      <c r="BEK158" s="25"/>
      <c r="BEL158" s="25"/>
      <c r="BEM158" s="25"/>
      <c r="BEN158" s="25"/>
      <c r="BEO158" s="25"/>
      <c r="BEP158" s="25"/>
      <c r="BEQ158" s="25"/>
      <c r="BER158" s="25"/>
      <c r="BES158" s="25"/>
      <c r="BET158" s="25"/>
      <c r="BEU158" s="25"/>
      <c r="BEV158" s="25"/>
      <c r="BEW158" s="25"/>
      <c r="BEX158" s="25"/>
      <c r="BEY158" s="25"/>
      <c r="BEZ158" s="25"/>
      <c r="BFA158" s="25"/>
      <c r="BFB158" s="25"/>
      <c r="BFC158" s="25"/>
      <c r="BFD158" s="25"/>
      <c r="BFE158" s="25"/>
      <c r="BFF158" s="25"/>
      <c r="BFG158" s="25"/>
      <c r="BFH158" s="25"/>
      <c r="BFI158" s="25"/>
      <c r="BFJ158" s="25"/>
      <c r="BFK158" s="25"/>
      <c r="BFL158" s="25"/>
      <c r="BFM158" s="25"/>
      <c r="BFN158" s="25"/>
      <c r="BFO158" s="25"/>
      <c r="BFP158" s="25"/>
      <c r="BFQ158" s="25"/>
      <c r="BFR158" s="25"/>
      <c r="BFS158" s="25"/>
      <c r="BFT158" s="25"/>
      <c r="BFU158" s="25"/>
      <c r="BFV158" s="25"/>
      <c r="BFW158" s="25"/>
      <c r="BFX158" s="25"/>
      <c r="BFY158" s="25"/>
      <c r="BFZ158" s="25"/>
      <c r="BGA158" s="25"/>
      <c r="BGB158" s="25"/>
      <c r="BGC158" s="25"/>
      <c r="BGD158" s="25"/>
      <c r="BGE158" s="25"/>
      <c r="BGF158" s="25"/>
      <c r="BGG158" s="25"/>
      <c r="BGH158" s="25"/>
      <c r="BGI158" s="25"/>
      <c r="BGJ158" s="25"/>
      <c r="BGK158" s="25"/>
      <c r="BGL158" s="25"/>
      <c r="BGM158" s="25"/>
      <c r="BGN158" s="25"/>
      <c r="BGO158" s="25"/>
      <c r="BGP158" s="25"/>
      <c r="BGQ158" s="25"/>
      <c r="BGR158" s="25"/>
      <c r="BGS158" s="25"/>
      <c r="BGT158" s="25"/>
      <c r="BGU158" s="25"/>
      <c r="BGV158" s="25"/>
      <c r="BGW158" s="25"/>
      <c r="BGX158" s="25"/>
      <c r="BGY158" s="25"/>
      <c r="BGZ158" s="25"/>
      <c r="BHA158" s="25"/>
      <c r="BHB158" s="25"/>
      <c r="BHC158" s="25"/>
      <c r="BHD158" s="25"/>
      <c r="BHE158" s="25"/>
      <c r="BHF158" s="25"/>
      <c r="BHG158" s="25"/>
      <c r="BHH158" s="25"/>
      <c r="BHI158" s="25"/>
      <c r="BHJ158" s="25"/>
      <c r="BHK158" s="25"/>
      <c r="BHL158" s="25"/>
      <c r="BHM158" s="25"/>
      <c r="BHN158" s="25"/>
      <c r="BHO158" s="25"/>
      <c r="BHP158" s="25"/>
      <c r="BHQ158" s="25"/>
      <c r="BHR158" s="25"/>
      <c r="BHS158" s="25"/>
      <c r="BHT158" s="25"/>
      <c r="BHU158" s="25"/>
      <c r="BHV158" s="25"/>
      <c r="BHW158" s="25"/>
      <c r="BHX158" s="25"/>
      <c r="BHY158" s="25"/>
      <c r="BHZ158" s="25"/>
      <c r="BIA158" s="25"/>
      <c r="BIB158" s="25"/>
      <c r="BIC158" s="25"/>
      <c r="BID158" s="25"/>
      <c r="BIE158" s="25"/>
      <c r="BIF158" s="25"/>
      <c r="BIG158" s="25"/>
      <c r="BIH158" s="25"/>
      <c r="BII158" s="25"/>
      <c r="BIJ158" s="25"/>
      <c r="BIK158" s="25"/>
      <c r="BIL158" s="25"/>
      <c r="BIM158" s="25"/>
      <c r="BIN158" s="25"/>
      <c r="BIO158" s="25"/>
      <c r="BIP158" s="25"/>
      <c r="BIQ158" s="25"/>
      <c r="BIR158" s="25"/>
      <c r="BIS158" s="25"/>
      <c r="BIT158" s="25"/>
      <c r="BIU158" s="25"/>
      <c r="BIV158" s="25"/>
      <c r="BIW158" s="25"/>
      <c r="BIX158" s="25"/>
      <c r="BIY158" s="25"/>
      <c r="BIZ158" s="25"/>
      <c r="BJA158" s="25"/>
      <c r="BJB158" s="25"/>
      <c r="BJC158" s="25"/>
      <c r="BJD158" s="25"/>
      <c r="BJE158" s="25"/>
      <c r="BJF158" s="25"/>
      <c r="BJG158" s="25"/>
      <c r="BJH158" s="25"/>
      <c r="BJI158" s="25"/>
      <c r="BJJ158" s="25"/>
      <c r="BJK158" s="25"/>
      <c r="BJL158" s="25"/>
      <c r="BJM158" s="25"/>
      <c r="BJN158" s="25"/>
      <c r="BJO158" s="25"/>
      <c r="BJP158" s="25"/>
      <c r="BJQ158" s="25"/>
      <c r="BJR158" s="25"/>
      <c r="BJS158" s="25"/>
      <c r="BJT158" s="25"/>
      <c r="BJU158" s="25"/>
      <c r="BJV158" s="25"/>
      <c r="BJW158" s="25"/>
      <c r="BJX158" s="25"/>
      <c r="BJY158" s="25"/>
      <c r="BJZ158" s="25"/>
      <c r="BKA158" s="25"/>
      <c r="BKB158" s="25"/>
      <c r="BKC158" s="25"/>
      <c r="BKD158" s="25"/>
      <c r="BKE158" s="25"/>
      <c r="BKF158" s="25"/>
      <c r="BKG158" s="25"/>
      <c r="BKH158" s="25"/>
      <c r="BKI158" s="25"/>
      <c r="BKJ158" s="25"/>
      <c r="BKK158" s="25"/>
      <c r="BKL158" s="25"/>
      <c r="BKM158" s="25"/>
      <c r="BKN158" s="25"/>
      <c r="BKO158" s="25"/>
      <c r="BKP158" s="25"/>
      <c r="BKQ158" s="25"/>
      <c r="BKR158" s="25"/>
      <c r="BKS158" s="25"/>
      <c r="BKT158" s="25"/>
      <c r="BKU158" s="25"/>
      <c r="BKV158" s="25"/>
      <c r="BKW158" s="25"/>
      <c r="BKX158" s="25"/>
      <c r="BKY158" s="25"/>
      <c r="BKZ158" s="25"/>
      <c r="BLA158" s="25"/>
      <c r="BLB158" s="25"/>
      <c r="BLC158" s="25"/>
      <c r="BLD158" s="25"/>
      <c r="BLE158" s="25"/>
      <c r="BLF158" s="25"/>
      <c r="BLG158" s="25"/>
      <c r="BLH158" s="25"/>
      <c r="BLI158" s="25"/>
      <c r="BLJ158" s="25"/>
      <c r="BLK158" s="25"/>
      <c r="BLL158" s="25"/>
      <c r="BLM158" s="25"/>
      <c r="BLN158" s="25"/>
      <c r="BLO158" s="25"/>
      <c r="BLP158" s="25"/>
      <c r="BLQ158" s="25"/>
      <c r="BLR158" s="25"/>
      <c r="BLS158" s="25"/>
      <c r="BLT158" s="25"/>
      <c r="BLU158" s="25"/>
      <c r="BLV158" s="25"/>
    </row>
    <row r="159" spans="1:1686" s="50" customFormat="1" ht="27" customHeight="1">
      <c r="A159" s="143" t="s">
        <v>26</v>
      </c>
      <c r="B159" s="107"/>
      <c r="C159" s="85" t="s">
        <v>38</v>
      </c>
      <c r="D159" s="85">
        <v>2019</v>
      </c>
      <c r="E159" s="85">
        <v>2025</v>
      </c>
      <c r="F159" s="47">
        <v>2019</v>
      </c>
      <c r="G159" s="48">
        <f>SUM(H159:L159)</f>
        <v>16839.468370000002</v>
      </c>
      <c r="H159" s="48">
        <f>H166+H177+H183+H195</f>
        <v>0</v>
      </c>
      <c r="I159" s="48">
        <f>I166+I177+I183+I195</f>
        <v>16469.375370000002</v>
      </c>
      <c r="J159" s="48">
        <f>J166+J177+J183+J195</f>
        <v>0</v>
      </c>
      <c r="K159" s="48">
        <f>K166+K177+K183+K195</f>
        <v>370.09300000000002</v>
      </c>
      <c r="L159" s="48">
        <f>L166+L177+L183+L195</f>
        <v>0</v>
      </c>
      <c r="M159" s="25"/>
      <c r="N159" s="25"/>
      <c r="O159" s="28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  <c r="BJA159" s="25"/>
      <c r="BJB159" s="25"/>
      <c r="BJC159" s="25"/>
      <c r="BJD159" s="25"/>
      <c r="BJE159" s="25"/>
      <c r="BJF159" s="25"/>
      <c r="BJG159" s="25"/>
      <c r="BJH159" s="25"/>
      <c r="BJI159" s="25"/>
      <c r="BJJ159" s="25"/>
      <c r="BJK159" s="25"/>
      <c r="BJL159" s="25"/>
      <c r="BJM159" s="25"/>
      <c r="BJN159" s="25"/>
      <c r="BJO159" s="25"/>
      <c r="BJP159" s="25"/>
      <c r="BJQ159" s="25"/>
      <c r="BJR159" s="25"/>
      <c r="BJS159" s="25"/>
      <c r="BJT159" s="25"/>
      <c r="BJU159" s="25"/>
      <c r="BJV159" s="25"/>
      <c r="BJW159" s="25"/>
      <c r="BJX159" s="25"/>
      <c r="BJY159" s="25"/>
      <c r="BJZ159" s="25"/>
      <c r="BKA159" s="25"/>
      <c r="BKB159" s="25"/>
      <c r="BKC159" s="25"/>
      <c r="BKD159" s="25"/>
      <c r="BKE159" s="25"/>
      <c r="BKF159" s="25"/>
      <c r="BKG159" s="25"/>
      <c r="BKH159" s="25"/>
      <c r="BKI159" s="25"/>
      <c r="BKJ159" s="25"/>
      <c r="BKK159" s="25"/>
      <c r="BKL159" s="25"/>
      <c r="BKM159" s="25"/>
      <c r="BKN159" s="25"/>
      <c r="BKO159" s="25"/>
      <c r="BKP159" s="25"/>
      <c r="BKQ159" s="25"/>
      <c r="BKR159" s="25"/>
      <c r="BKS159" s="25"/>
      <c r="BKT159" s="25"/>
      <c r="BKU159" s="25"/>
      <c r="BKV159" s="25"/>
      <c r="BKW159" s="25"/>
      <c r="BKX159" s="25"/>
      <c r="BKY159" s="25"/>
      <c r="BKZ159" s="25"/>
      <c r="BLA159" s="25"/>
      <c r="BLB159" s="25"/>
      <c r="BLC159" s="25"/>
      <c r="BLD159" s="25"/>
      <c r="BLE159" s="25"/>
      <c r="BLF159" s="25"/>
      <c r="BLG159" s="25"/>
      <c r="BLH159" s="25"/>
      <c r="BLI159" s="25"/>
      <c r="BLJ159" s="25"/>
      <c r="BLK159" s="25"/>
      <c r="BLL159" s="25"/>
      <c r="BLM159" s="25"/>
      <c r="BLN159" s="25"/>
      <c r="BLO159" s="25"/>
      <c r="BLP159" s="25"/>
      <c r="BLQ159" s="25"/>
      <c r="BLR159" s="25"/>
      <c r="BLS159" s="25"/>
      <c r="BLT159" s="25"/>
      <c r="BLU159" s="25"/>
      <c r="BLV159" s="25"/>
    </row>
    <row r="160" spans="1:1686" s="49" customFormat="1" ht="24" customHeight="1">
      <c r="A160" s="144"/>
      <c r="B160" s="109"/>
      <c r="C160" s="86"/>
      <c r="D160" s="86"/>
      <c r="E160" s="86"/>
      <c r="F160" s="47">
        <v>2020</v>
      </c>
      <c r="G160" s="48">
        <f>SUM(H160:L160)</f>
        <v>19787.91</v>
      </c>
      <c r="H160" s="48">
        <f t="shared" ref="H160:J160" si="51">H167+H184+H196+H178</f>
        <v>0</v>
      </c>
      <c r="I160" s="48">
        <f t="shared" si="51"/>
        <v>3205.11</v>
      </c>
      <c r="J160" s="48">
        <f t="shared" si="51"/>
        <v>0</v>
      </c>
      <c r="K160" s="48">
        <f>K167+K184+K196+K178</f>
        <v>16582.8</v>
      </c>
      <c r="L160" s="48">
        <f t="shared" ref="L160" si="52">L167</f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  <c r="BJA160" s="25"/>
      <c r="BJB160" s="25"/>
      <c r="BJC160" s="25"/>
      <c r="BJD160" s="25"/>
      <c r="BJE160" s="25"/>
      <c r="BJF160" s="25"/>
      <c r="BJG160" s="25"/>
      <c r="BJH160" s="25"/>
      <c r="BJI160" s="25"/>
      <c r="BJJ160" s="25"/>
      <c r="BJK160" s="25"/>
      <c r="BJL160" s="25"/>
      <c r="BJM160" s="25"/>
      <c r="BJN160" s="25"/>
      <c r="BJO160" s="25"/>
      <c r="BJP160" s="25"/>
      <c r="BJQ160" s="25"/>
      <c r="BJR160" s="25"/>
      <c r="BJS160" s="25"/>
      <c r="BJT160" s="25"/>
      <c r="BJU160" s="25"/>
      <c r="BJV160" s="25"/>
      <c r="BJW160" s="25"/>
      <c r="BJX160" s="25"/>
      <c r="BJY160" s="25"/>
      <c r="BJZ160" s="25"/>
      <c r="BKA160" s="25"/>
      <c r="BKB160" s="25"/>
      <c r="BKC160" s="25"/>
      <c r="BKD160" s="25"/>
      <c r="BKE160" s="25"/>
      <c r="BKF160" s="25"/>
      <c r="BKG160" s="25"/>
      <c r="BKH160" s="25"/>
      <c r="BKI160" s="25"/>
      <c r="BKJ160" s="25"/>
      <c r="BKK160" s="25"/>
      <c r="BKL160" s="25"/>
      <c r="BKM160" s="25"/>
      <c r="BKN160" s="25"/>
      <c r="BKO160" s="25"/>
      <c r="BKP160" s="25"/>
      <c r="BKQ160" s="25"/>
      <c r="BKR160" s="25"/>
      <c r="BKS160" s="25"/>
      <c r="BKT160" s="25"/>
      <c r="BKU160" s="25"/>
      <c r="BKV160" s="25"/>
      <c r="BKW160" s="25"/>
      <c r="BKX160" s="25"/>
      <c r="BKY160" s="25"/>
      <c r="BKZ160" s="25"/>
      <c r="BLA160" s="25"/>
      <c r="BLB160" s="25"/>
      <c r="BLC160" s="25"/>
      <c r="BLD160" s="25"/>
      <c r="BLE160" s="25"/>
      <c r="BLF160" s="25"/>
      <c r="BLG160" s="25"/>
      <c r="BLH160" s="25"/>
      <c r="BLI160" s="25"/>
      <c r="BLJ160" s="25"/>
      <c r="BLK160" s="25"/>
      <c r="BLL160" s="25"/>
      <c r="BLM160" s="25"/>
      <c r="BLN160" s="25"/>
      <c r="BLO160" s="25"/>
      <c r="BLP160" s="25"/>
      <c r="BLQ160" s="25"/>
      <c r="BLR160" s="25"/>
      <c r="BLS160" s="25"/>
      <c r="BLT160" s="25"/>
      <c r="BLU160" s="25"/>
      <c r="BLV160" s="25"/>
    </row>
    <row r="161" spans="1:1686" s="49" customFormat="1" ht="22.5" customHeight="1">
      <c r="A161" s="144"/>
      <c r="B161" s="109"/>
      <c r="C161" s="86"/>
      <c r="D161" s="86"/>
      <c r="E161" s="86"/>
      <c r="F161" s="47">
        <v>2021</v>
      </c>
      <c r="G161" s="48">
        <f t="shared" ref="G161:G165" si="53">SUM(H161:L161)</f>
        <v>1620.1999999999998</v>
      </c>
      <c r="H161" s="48">
        <f t="shared" ref="H161:I165" si="54">H168+H185+H197</f>
        <v>0</v>
      </c>
      <c r="I161" s="48">
        <f t="shared" si="54"/>
        <v>0</v>
      </c>
      <c r="J161" s="48">
        <f t="shared" ref="J161:L161" si="55">J168+J185+J197</f>
        <v>0</v>
      </c>
      <c r="K161" s="48">
        <f>K168+K185+K197+K179</f>
        <v>1620.1999999999998</v>
      </c>
      <c r="L161" s="48">
        <f t="shared" si="55"/>
        <v>0</v>
      </c>
      <c r="M161" s="25"/>
      <c r="N161" s="28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  <c r="BJA161" s="25"/>
      <c r="BJB161" s="25"/>
      <c r="BJC161" s="25"/>
      <c r="BJD161" s="25"/>
      <c r="BJE161" s="25"/>
      <c r="BJF161" s="25"/>
      <c r="BJG161" s="25"/>
      <c r="BJH161" s="25"/>
      <c r="BJI161" s="25"/>
      <c r="BJJ161" s="25"/>
      <c r="BJK161" s="25"/>
      <c r="BJL161" s="25"/>
      <c r="BJM161" s="25"/>
      <c r="BJN161" s="25"/>
      <c r="BJO161" s="25"/>
      <c r="BJP161" s="25"/>
      <c r="BJQ161" s="25"/>
      <c r="BJR161" s="25"/>
      <c r="BJS161" s="25"/>
      <c r="BJT161" s="25"/>
      <c r="BJU161" s="25"/>
      <c r="BJV161" s="25"/>
      <c r="BJW161" s="25"/>
      <c r="BJX161" s="25"/>
      <c r="BJY161" s="25"/>
      <c r="BJZ161" s="25"/>
      <c r="BKA161" s="25"/>
      <c r="BKB161" s="25"/>
      <c r="BKC161" s="25"/>
      <c r="BKD161" s="25"/>
      <c r="BKE161" s="25"/>
      <c r="BKF161" s="25"/>
      <c r="BKG161" s="25"/>
      <c r="BKH161" s="25"/>
      <c r="BKI161" s="25"/>
      <c r="BKJ161" s="25"/>
      <c r="BKK161" s="25"/>
      <c r="BKL161" s="25"/>
      <c r="BKM161" s="25"/>
      <c r="BKN161" s="25"/>
      <c r="BKO161" s="25"/>
      <c r="BKP161" s="25"/>
      <c r="BKQ161" s="25"/>
      <c r="BKR161" s="25"/>
      <c r="BKS161" s="25"/>
      <c r="BKT161" s="25"/>
      <c r="BKU161" s="25"/>
      <c r="BKV161" s="25"/>
      <c r="BKW161" s="25"/>
      <c r="BKX161" s="25"/>
      <c r="BKY161" s="25"/>
      <c r="BKZ161" s="25"/>
      <c r="BLA161" s="25"/>
      <c r="BLB161" s="25"/>
      <c r="BLC161" s="25"/>
      <c r="BLD161" s="25"/>
      <c r="BLE161" s="25"/>
      <c r="BLF161" s="25"/>
      <c r="BLG161" s="25"/>
      <c r="BLH161" s="25"/>
      <c r="BLI161" s="25"/>
      <c r="BLJ161" s="25"/>
      <c r="BLK161" s="25"/>
      <c r="BLL161" s="25"/>
      <c r="BLM161" s="25"/>
      <c r="BLN161" s="25"/>
      <c r="BLO161" s="25"/>
      <c r="BLP161" s="25"/>
      <c r="BLQ161" s="25"/>
      <c r="BLR161" s="25"/>
      <c r="BLS161" s="25"/>
      <c r="BLT161" s="25"/>
      <c r="BLU161" s="25"/>
      <c r="BLV161" s="25"/>
    </row>
    <row r="162" spans="1:1686" s="17" customFormat="1" ht="24" customHeight="1">
      <c r="A162" s="144"/>
      <c r="B162" s="109"/>
      <c r="C162" s="86"/>
      <c r="D162" s="86">
        <v>2017</v>
      </c>
      <c r="E162" s="86">
        <v>2017</v>
      </c>
      <c r="F162" s="58">
        <v>2022</v>
      </c>
      <c r="G162" s="48">
        <f t="shared" si="53"/>
        <v>397.3</v>
      </c>
      <c r="H162" s="48">
        <f t="shared" si="54"/>
        <v>0</v>
      </c>
      <c r="I162" s="48">
        <f t="shared" si="54"/>
        <v>0</v>
      </c>
      <c r="J162" s="48">
        <f>J169+J186+J198</f>
        <v>0</v>
      </c>
      <c r="K162" s="48">
        <f>K169+K186+K198+K180</f>
        <v>397.3</v>
      </c>
      <c r="L162" s="48">
        <f>L169+L186+L198</f>
        <v>0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  <c r="BJA162" s="25"/>
      <c r="BJB162" s="25"/>
      <c r="BJC162" s="25"/>
      <c r="BJD162" s="25"/>
      <c r="BJE162" s="25"/>
      <c r="BJF162" s="25"/>
      <c r="BJG162" s="25"/>
      <c r="BJH162" s="25"/>
      <c r="BJI162" s="25"/>
      <c r="BJJ162" s="25"/>
      <c r="BJK162" s="25"/>
      <c r="BJL162" s="25"/>
      <c r="BJM162" s="25"/>
      <c r="BJN162" s="25"/>
      <c r="BJO162" s="25"/>
      <c r="BJP162" s="25"/>
      <c r="BJQ162" s="25"/>
      <c r="BJR162" s="25"/>
      <c r="BJS162" s="25"/>
      <c r="BJT162" s="25"/>
      <c r="BJU162" s="25"/>
      <c r="BJV162" s="25"/>
      <c r="BJW162" s="25"/>
      <c r="BJX162" s="25"/>
      <c r="BJY162" s="25"/>
      <c r="BJZ162" s="25"/>
      <c r="BKA162" s="25"/>
      <c r="BKB162" s="25"/>
      <c r="BKC162" s="25"/>
      <c r="BKD162" s="25"/>
      <c r="BKE162" s="25"/>
      <c r="BKF162" s="25"/>
      <c r="BKG162" s="25"/>
      <c r="BKH162" s="25"/>
      <c r="BKI162" s="25"/>
      <c r="BKJ162" s="25"/>
      <c r="BKK162" s="25"/>
      <c r="BKL162" s="25"/>
      <c r="BKM162" s="25"/>
      <c r="BKN162" s="25"/>
      <c r="BKO162" s="25"/>
      <c r="BKP162" s="25"/>
      <c r="BKQ162" s="25"/>
      <c r="BKR162" s="25"/>
      <c r="BKS162" s="25"/>
      <c r="BKT162" s="25"/>
      <c r="BKU162" s="25"/>
      <c r="BKV162" s="25"/>
      <c r="BKW162" s="25"/>
      <c r="BKX162" s="25"/>
      <c r="BKY162" s="25"/>
      <c r="BKZ162" s="25"/>
      <c r="BLA162" s="25"/>
      <c r="BLB162" s="25"/>
      <c r="BLC162" s="25"/>
      <c r="BLD162" s="25"/>
      <c r="BLE162" s="25"/>
      <c r="BLF162" s="25"/>
      <c r="BLG162" s="25"/>
      <c r="BLH162" s="25"/>
      <c r="BLI162" s="25"/>
      <c r="BLJ162" s="25"/>
      <c r="BLK162" s="25"/>
      <c r="BLL162" s="25"/>
      <c r="BLM162" s="25"/>
      <c r="BLN162" s="25"/>
      <c r="BLO162" s="25"/>
      <c r="BLP162" s="25"/>
      <c r="BLQ162" s="25"/>
      <c r="BLR162" s="25"/>
      <c r="BLS162" s="25"/>
      <c r="BLT162" s="25"/>
      <c r="BLU162" s="25"/>
      <c r="BLV162" s="25"/>
    </row>
    <row r="163" spans="1:1686" s="17" customFormat="1" ht="24.75" customHeight="1">
      <c r="A163" s="144"/>
      <c r="B163" s="109"/>
      <c r="C163" s="86"/>
      <c r="D163" s="86">
        <v>2017</v>
      </c>
      <c r="E163" s="86">
        <v>2017</v>
      </c>
      <c r="F163" s="58">
        <v>2023</v>
      </c>
      <c r="G163" s="48">
        <f t="shared" si="53"/>
        <v>0</v>
      </c>
      <c r="H163" s="48">
        <f t="shared" si="54"/>
        <v>0</v>
      </c>
      <c r="I163" s="48">
        <f t="shared" si="54"/>
        <v>0</v>
      </c>
      <c r="J163" s="48">
        <f>J170+J187+J199</f>
        <v>0</v>
      </c>
      <c r="K163" s="48">
        <f>K170+K187+K199+K181</f>
        <v>0</v>
      </c>
      <c r="L163" s="48">
        <f>L170+L187+L199</f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  <c r="BJA163" s="25"/>
      <c r="BJB163" s="25"/>
      <c r="BJC163" s="25"/>
      <c r="BJD163" s="25"/>
      <c r="BJE163" s="25"/>
      <c r="BJF163" s="25"/>
      <c r="BJG163" s="25"/>
      <c r="BJH163" s="25"/>
      <c r="BJI163" s="25"/>
      <c r="BJJ163" s="25"/>
      <c r="BJK163" s="25"/>
      <c r="BJL163" s="25"/>
      <c r="BJM163" s="25"/>
      <c r="BJN163" s="25"/>
      <c r="BJO163" s="25"/>
      <c r="BJP163" s="25"/>
      <c r="BJQ163" s="25"/>
      <c r="BJR163" s="25"/>
      <c r="BJS163" s="25"/>
      <c r="BJT163" s="25"/>
      <c r="BJU163" s="25"/>
      <c r="BJV163" s="25"/>
      <c r="BJW163" s="25"/>
      <c r="BJX163" s="25"/>
      <c r="BJY163" s="25"/>
      <c r="BJZ163" s="25"/>
      <c r="BKA163" s="25"/>
      <c r="BKB163" s="25"/>
      <c r="BKC163" s="25"/>
      <c r="BKD163" s="25"/>
      <c r="BKE163" s="25"/>
      <c r="BKF163" s="25"/>
      <c r="BKG163" s="25"/>
      <c r="BKH163" s="25"/>
      <c r="BKI163" s="25"/>
      <c r="BKJ163" s="25"/>
      <c r="BKK163" s="25"/>
      <c r="BKL163" s="25"/>
      <c r="BKM163" s="25"/>
      <c r="BKN163" s="25"/>
      <c r="BKO163" s="25"/>
      <c r="BKP163" s="25"/>
      <c r="BKQ163" s="25"/>
      <c r="BKR163" s="25"/>
      <c r="BKS163" s="25"/>
      <c r="BKT163" s="25"/>
      <c r="BKU163" s="25"/>
      <c r="BKV163" s="25"/>
      <c r="BKW163" s="25"/>
      <c r="BKX163" s="25"/>
      <c r="BKY163" s="25"/>
      <c r="BKZ163" s="25"/>
      <c r="BLA163" s="25"/>
      <c r="BLB163" s="25"/>
      <c r="BLC163" s="25"/>
      <c r="BLD163" s="25"/>
      <c r="BLE163" s="25"/>
      <c r="BLF163" s="25"/>
      <c r="BLG163" s="25"/>
      <c r="BLH163" s="25"/>
      <c r="BLI163" s="25"/>
      <c r="BLJ163" s="25"/>
      <c r="BLK163" s="25"/>
      <c r="BLL163" s="25"/>
      <c r="BLM163" s="25"/>
      <c r="BLN163" s="25"/>
      <c r="BLO163" s="25"/>
      <c r="BLP163" s="25"/>
      <c r="BLQ163" s="25"/>
      <c r="BLR163" s="25"/>
      <c r="BLS163" s="25"/>
      <c r="BLT163" s="25"/>
      <c r="BLU163" s="25"/>
      <c r="BLV163" s="25"/>
    </row>
    <row r="164" spans="1:1686" s="17" customFormat="1" ht="24" customHeight="1">
      <c r="A164" s="144"/>
      <c r="B164" s="109"/>
      <c r="C164" s="86"/>
      <c r="D164" s="86">
        <v>2017</v>
      </c>
      <c r="E164" s="86">
        <v>2017</v>
      </c>
      <c r="F164" s="58">
        <v>2024</v>
      </c>
      <c r="G164" s="48">
        <f t="shared" si="53"/>
        <v>0</v>
      </c>
      <c r="H164" s="48">
        <f t="shared" si="54"/>
        <v>0</v>
      </c>
      <c r="I164" s="48">
        <f t="shared" si="54"/>
        <v>0</v>
      </c>
      <c r="J164" s="48">
        <f>J171+J188+J200</f>
        <v>0</v>
      </c>
      <c r="K164" s="48">
        <f t="shared" ref="K164:K165" si="56">K171+K188+K200</f>
        <v>0</v>
      </c>
      <c r="L164" s="48">
        <f>L171+L188+L200</f>
        <v>0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  <c r="BLV164" s="25"/>
    </row>
    <row r="165" spans="1:1686" s="17" customFormat="1" ht="25.5" customHeight="1">
      <c r="A165" s="144"/>
      <c r="B165" s="109"/>
      <c r="C165" s="86"/>
      <c r="D165" s="86">
        <v>2017</v>
      </c>
      <c r="E165" s="86">
        <v>2017</v>
      </c>
      <c r="F165" s="58">
        <v>2025</v>
      </c>
      <c r="G165" s="48">
        <f t="shared" si="53"/>
        <v>0</v>
      </c>
      <c r="H165" s="48">
        <f t="shared" si="54"/>
        <v>0</v>
      </c>
      <c r="I165" s="48">
        <f t="shared" si="54"/>
        <v>0</v>
      </c>
      <c r="J165" s="48">
        <f>J172+J189+J201</f>
        <v>0</v>
      </c>
      <c r="K165" s="48">
        <f t="shared" si="56"/>
        <v>0</v>
      </c>
      <c r="L165" s="48">
        <f>L172+L189+L201</f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  <c r="BJA165" s="25"/>
      <c r="BJB165" s="25"/>
      <c r="BJC165" s="25"/>
      <c r="BJD165" s="25"/>
      <c r="BJE165" s="25"/>
      <c r="BJF165" s="25"/>
      <c r="BJG165" s="25"/>
      <c r="BJH165" s="25"/>
      <c r="BJI165" s="25"/>
      <c r="BJJ165" s="25"/>
      <c r="BJK165" s="25"/>
      <c r="BJL165" s="25"/>
      <c r="BJM165" s="25"/>
      <c r="BJN165" s="25"/>
      <c r="BJO165" s="25"/>
      <c r="BJP165" s="25"/>
      <c r="BJQ165" s="25"/>
      <c r="BJR165" s="25"/>
      <c r="BJS165" s="25"/>
      <c r="BJT165" s="25"/>
      <c r="BJU165" s="25"/>
      <c r="BJV165" s="25"/>
      <c r="BJW165" s="25"/>
      <c r="BJX165" s="25"/>
      <c r="BJY165" s="25"/>
      <c r="BJZ165" s="25"/>
      <c r="BKA165" s="25"/>
      <c r="BKB165" s="25"/>
      <c r="BKC165" s="25"/>
      <c r="BKD165" s="25"/>
      <c r="BKE165" s="25"/>
      <c r="BKF165" s="25"/>
      <c r="BKG165" s="25"/>
      <c r="BKH165" s="25"/>
      <c r="BKI165" s="25"/>
      <c r="BKJ165" s="25"/>
      <c r="BKK165" s="25"/>
      <c r="BKL165" s="25"/>
      <c r="BKM165" s="25"/>
      <c r="BKN165" s="25"/>
      <c r="BKO165" s="25"/>
      <c r="BKP165" s="25"/>
      <c r="BKQ165" s="25"/>
      <c r="BKR165" s="25"/>
      <c r="BKS165" s="25"/>
      <c r="BKT165" s="25"/>
      <c r="BKU165" s="25"/>
      <c r="BKV165" s="25"/>
      <c r="BKW165" s="25"/>
      <c r="BKX165" s="25"/>
      <c r="BKY165" s="25"/>
      <c r="BKZ165" s="25"/>
      <c r="BLA165" s="25"/>
      <c r="BLB165" s="25"/>
      <c r="BLC165" s="25"/>
      <c r="BLD165" s="25"/>
      <c r="BLE165" s="25"/>
      <c r="BLF165" s="25"/>
      <c r="BLG165" s="25"/>
      <c r="BLH165" s="25"/>
      <c r="BLI165" s="25"/>
      <c r="BLJ165" s="25"/>
      <c r="BLK165" s="25"/>
      <c r="BLL165" s="25"/>
      <c r="BLM165" s="25"/>
      <c r="BLN165" s="25"/>
      <c r="BLO165" s="25"/>
      <c r="BLP165" s="25"/>
      <c r="BLQ165" s="25"/>
      <c r="BLR165" s="25"/>
      <c r="BLS165" s="25"/>
      <c r="BLT165" s="25"/>
      <c r="BLU165" s="25"/>
      <c r="BLV165" s="25"/>
    </row>
    <row r="166" spans="1:1686" s="17" customFormat="1" ht="25.15" customHeight="1">
      <c r="A166" s="90" t="s">
        <v>40</v>
      </c>
      <c r="B166" s="91"/>
      <c r="C166" s="114" t="s">
        <v>37</v>
      </c>
      <c r="D166" s="88">
        <v>2019</v>
      </c>
      <c r="E166" s="88">
        <v>2021</v>
      </c>
      <c r="F166" s="45">
        <v>2019</v>
      </c>
      <c r="G166" s="46">
        <f>SUM(H166:L166)</f>
        <v>0</v>
      </c>
      <c r="H166" s="46">
        <f>H174+H175</f>
        <v>0</v>
      </c>
      <c r="I166" s="46">
        <f t="shared" ref="I166:L166" si="57">I174+I175</f>
        <v>0</v>
      </c>
      <c r="J166" s="46">
        <v>0</v>
      </c>
      <c r="K166" s="46">
        <v>0</v>
      </c>
      <c r="L166" s="46">
        <f t="shared" si="57"/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  <c r="BJA166" s="25"/>
      <c r="BJB166" s="25"/>
      <c r="BJC166" s="25"/>
      <c r="BJD166" s="25"/>
      <c r="BJE166" s="25"/>
      <c r="BJF166" s="25"/>
      <c r="BJG166" s="25"/>
      <c r="BJH166" s="25"/>
      <c r="BJI166" s="25"/>
      <c r="BJJ166" s="25"/>
      <c r="BJK166" s="25"/>
      <c r="BJL166" s="25"/>
      <c r="BJM166" s="25"/>
      <c r="BJN166" s="25"/>
      <c r="BJO166" s="25"/>
      <c r="BJP166" s="25"/>
      <c r="BJQ166" s="25"/>
      <c r="BJR166" s="25"/>
      <c r="BJS166" s="25"/>
      <c r="BJT166" s="25"/>
      <c r="BJU166" s="25"/>
      <c r="BJV166" s="25"/>
      <c r="BJW166" s="25"/>
      <c r="BJX166" s="25"/>
      <c r="BJY166" s="25"/>
      <c r="BJZ166" s="25"/>
      <c r="BKA166" s="25"/>
      <c r="BKB166" s="25"/>
      <c r="BKC166" s="25"/>
      <c r="BKD166" s="25"/>
      <c r="BKE166" s="25"/>
      <c r="BKF166" s="25"/>
      <c r="BKG166" s="25"/>
      <c r="BKH166" s="25"/>
      <c r="BKI166" s="25"/>
      <c r="BKJ166" s="25"/>
      <c r="BKK166" s="25"/>
      <c r="BKL166" s="25"/>
      <c r="BKM166" s="25"/>
      <c r="BKN166" s="25"/>
      <c r="BKO166" s="25"/>
      <c r="BKP166" s="25"/>
      <c r="BKQ166" s="25"/>
      <c r="BKR166" s="25"/>
      <c r="BKS166" s="25"/>
      <c r="BKT166" s="25"/>
      <c r="BKU166" s="25"/>
      <c r="BKV166" s="25"/>
      <c r="BKW166" s="25"/>
      <c r="BKX166" s="25"/>
      <c r="BKY166" s="25"/>
      <c r="BKZ166" s="25"/>
      <c r="BLA166" s="25"/>
      <c r="BLB166" s="25"/>
      <c r="BLC166" s="25"/>
      <c r="BLD166" s="25"/>
      <c r="BLE166" s="25"/>
      <c r="BLF166" s="25"/>
      <c r="BLG166" s="25"/>
      <c r="BLH166" s="25"/>
      <c r="BLI166" s="25"/>
      <c r="BLJ166" s="25"/>
      <c r="BLK166" s="25"/>
      <c r="BLL166" s="25"/>
      <c r="BLM166" s="25"/>
      <c r="BLN166" s="25"/>
      <c r="BLO166" s="25"/>
      <c r="BLP166" s="25"/>
      <c r="BLQ166" s="25"/>
      <c r="BLR166" s="25"/>
      <c r="BLS166" s="25"/>
      <c r="BLT166" s="25"/>
      <c r="BLU166" s="25"/>
      <c r="BLV166" s="25"/>
    </row>
    <row r="167" spans="1:1686" s="17" customFormat="1" ht="22.35" customHeight="1">
      <c r="A167" s="92"/>
      <c r="B167" s="93"/>
      <c r="C167" s="115"/>
      <c r="D167" s="84"/>
      <c r="E167" s="84"/>
      <c r="F167" s="45">
        <v>2020</v>
      </c>
      <c r="G167" s="46">
        <f>SUM(H167:L167)</f>
        <v>16226.6</v>
      </c>
      <c r="H167" s="46">
        <v>0</v>
      </c>
      <c r="I167" s="46">
        <v>0</v>
      </c>
      <c r="J167" s="46">
        <v>0</v>
      </c>
      <c r="K167" s="46">
        <f>K174+K175</f>
        <v>16226.6</v>
      </c>
      <c r="L167" s="46">
        <v>0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  <c r="BJA167" s="25"/>
      <c r="BJB167" s="25"/>
      <c r="BJC167" s="25"/>
      <c r="BJD167" s="25"/>
      <c r="BJE167" s="25"/>
      <c r="BJF167" s="25"/>
      <c r="BJG167" s="25"/>
      <c r="BJH167" s="25"/>
      <c r="BJI167" s="25"/>
      <c r="BJJ167" s="25"/>
      <c r="BJK167" s="25"/>
      <c r="BJL167" s="25"/>
      <c r="BJM167" s="25"/>
      <c r="BJN167" s="25"/>
      <c r="BJO167" s="25"/>
      <c r="BJP167" s="25"/>
      <c r="BJQ167" s="25"/>
      <c r="BJR167" s="25"/>
      <c r="BJS167" s="25"/>
      <c r="BJT167" s="25"/>
      <c r="BJU167" s="25"/>
      <c r="BJV167" s="25"/>
      <c r="BJW167" s="25"/>
      <c r="BJX167" s="25"/>
      <c r="BJY167" s="25"/>
      <c r="BJZ167" s="25"/>
      <c r="BKA167" s="25"/>
      <c r="BKB167" s="25"/>
      <c r="BKC167" s="25"/>
      <c r="BKD167" s="25"/>
      <c r="BKE167" s="25"/>
      <c r="BKF167" s="25"/>
      <c r="BKG167" s="25"/>
      <c r="BKH167" s="25"/>
      <c r="BKI167" s="25"/>
      <c r="BKJ167" s="25"/>
      <c r="BKK167" s="25"/>
      <c r="BKL167" s="25"/>
      <c r="BKM167" s="25"/>
      <c r="BKN167" s="25"/>
      <c r="BKO167" s="25"/>
      <c r="BKP167" s="25"/>
      <c r="BKQ167" s="25"/>
      <c r="BKR167" s="25"/>
      <c r="BKS167" s="25"/>
      <c r="BKT167" s="25"/>
      <c r="BKU167" s="25"/>
      <c r="BKV167" s="25"/>
      <c r="BKW167" s="25"/>
      <c r="BKX167" s="25"/>
      <c r="BKY167" s="25"/>
      <c r="BKZ167" s="25"/>
      <c r="BLA167" s="25"/>
      <c r="BLB167" s="25"/>
      <c r="BLC167" s="25"/>
      <c r="BLD167" s="25"/>
      <c r="BLE167" s="25"/>
      <c r="BLF167" s="25"/>
      <c r="BLG167" s="25"/>
      <c r="BLH167" s="25"/>
      <c r="BLI167" s="25"/>
      <c r="BLJ167" s="25"/>
      <c r="BLK167" s="25"/>
      <c r="BLL167" s="25"/>
      <c r="BLM167" s="25"/>
      <c r="BLN167" s="25"/>
      <c r="BLO167" s="25"/>
      <c r="BLP167" s="25"/>
      <c r="BLQ167" s="25"/>
      <c r="BLR167" s="25"/>
      <c r="BLS167" s="25"/>
      <c r="BLT167" s="25"/>
      <c r="BLU167" s="25"/>
      <c r="BLV167" s="25"/>
    </row>
    <row r="168" spans="1:1686" s="17" customFormat="1" ht="20.100000000000001" customHeight="1">
      <c r="A168" s="92"/>
      <c r="B168" s="93"/>
      <c r="C168" s="115"/>
      <c r="D168" s="84"/>
      <c r="E168" s="84"/>
      <c r="F168" s="45">
        <v>2021</v>
      </c>
      <c r="G168" s="46">
        <f>SUM(H168:L168)</f>
        <v>1230.8</v>
      </c>
      <c r="H168" s="46">
        <v>0</v>
      </c>
      <c r="I168" s="46">
        <v>0</v>
      </c>
      <c r="J168" s="46">
        <v>0</v>
      </c>
      <c r="K168" s="46">
        <f>K176</f>
        <v>1230.8</v>
      </c>
      <c r="L168" s="46">
        <v>0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  <c r="BJA168" s="25"/>
      <c r="BJB168" s="25"/>
      <c r="BJC168" s="25"/>
      <c r="BJD168" s="25"/>
      <c r="BJE168" s="25"/>
      <c r="BJF168" s="25"/>
      <c r="BJG168" s="25"/>
      <c r="BJH168" s="25"/>
      <c r="BJI168" s="25"/>
      <c r="BJJ168" s="25"/>
      <c r="BJK168" s="25"/>
      <c r="BJL168" s="25"/>
      <c r="BJM168" s="25"/>
      <c r="BJN168" s="25"/>
      <c r="BJO168" s="25"/>
      <c r="BJP168" s="25"/>
      <c r="BJQ168" s="25"/>
      <c r="BJR168" s="25"/>
      <c r="BJS168" s="25"/>
      <c r="BJT168" s="25"/>
      <c r="BJU168" s="25"/>
      <c r="BJV168" s="25"/>
      <c r="BJW168" s="25"/>
      <c r="BJX168" s="25"/>
      <c r="BJY168" s="25"/>
      <c r="BJZ168" s="25"/>
      <c r="BKA168" s="25"/>
      <c r="BKB168" s="25"/>
      <c r="BKC168" s="25"/>
      <c r="BKD168" s="25"/>
      <c r="BKE168" s="25"/>
      <c r="BKF168" s="25"/>
      <c r="BKG168" s="25"/>
      <c r="BKH168" s="25"/>
      <c r="BKI168" s="25"/>
      <c r="BKJ168" s="25"/>
      <c r="BKK168" s="25"/>
      <c r="BKL168" s="25"/>
      <c r="BKM168" s="25"/>
      <c r="BKN168" s="25"/>
      <c r="BKO168" s="25"/>
      <c r="BKP168" s="25"/>
      <c r="BKQ168" s="25"/>
      <c r="BKR168" s="25"/>
      <c r="BKS168" s="25"/>
      <c r="BKT168" s="25"/>
      <c r="BKU168" s="25"/>
      <c r="BKV168" s="25"/>
      <c r="BKW168" s="25"/>
      <c r="BKX168" s="25"/>
      <c r="BKY168" s="25"/>
      <c r="BKZ168" s="25"/>
      <c r="BLA168" s="25"/>
      <c r="BLB168" s="25"/>
      <c r="BLC168" s="25"/>
      <c r="BLD168" s="25"/>
      <c r="BLE168" s="25"/>
      <c r="BLF168" s="25"/>
      <c r="BLG168" s="25"/>
      <c r="BLH168" s="25"/>
      <c r="BLI168" s="25"/>
      <c r="BLJ168" s="25"/>
      <c r="BLK168" s="25"/>
      <c r="BLL168" s="25"/>
      <c r="BLM168" s="25"/>
      <c r="BLN168" s="25"/>
      <c r="BLO168" s="25"/>
      <c r="BLP168" s="25"/>
      <c r="BLQ168" s="25"/>
      <c r="BLR168" s="25"/>
      <c r="BLS168" s="25"/>
      <c r="BLT168" s="25"/>
      <c r="BLU168" s="25"/>
      <c r="BLV168" s="25"/>
    </row>
    <row r="169" spans="1:1686" s="17" customFormat="1" ht="20.100000000000001" customHeight="1">
      <c r="A169" s="92"/>
      <c r="B169" s="93"/>
      <c r="C169" s="115"/>
      <c r="D169" s="84"/>
      <c r="E169" s="84"/>
      <c r="F169" s="45">
        <v>2022</v>
      </c>
      <c r="G169" s="46">
        <f t="shared" ref="G169:G172" si="58">SUM(H169:L169)</f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  <c r="BJA169" s="25"/>
      <c r="BJB169" s="25"/>
      <c r="BJC169" s="25"/>
      <c r="BJD169" s="25"/>
      <c r="BJE169" s="25"/>
      <c r="BJF169" s="25"/>
      <c r="BJG169" s="25"/>
      <c r="BJH169" s="25"/>
      <c r="BJI169" s="25"/>
      <c r="BJJ169" s="25"/>
      <c r="BJK169" s="25"/>
      <c r="BJL169" s="25"/>
      <c r="BJM169" s="25"/>
      <c r="BJN169" s="25"/>
      <c r="BJO169" s="25"/>
      <c r="BJP169" s="25"/>
      <c r="BJQ169" s="25"/>
      <c r="BJR169" s="25"/>
      <c r="BJS169" s="25"/>
      <c r="BJT169" s="25"/>
      <c r="BJU169" s="25"/>
      <c r="BJV169" s="25"/>
      <c r="BJW169" s="25"/>
      <c r="BJX169" s="25"/>
      <c r="BJY169" s="25"/>
      <c r="BJZ169" s="25"/>
      <c r="BKA169" s="25"/>
      <c r="BKB169" s="25"/>
      <c r="BKC169" s="25"/>
      <c r="BKD169" s="25"/>
      <c r="BKE169" s="25"/>
      <c r="BKF169" s="25"/>
      <c r="BKG169" s="25"/>
      <c r="BKH169" s="25"/>
      <c r="BKI169" s="25"/>
      <c r="BKJ169" s="25"/>
      <c r="BKK169" s="25"/>
      <c r="BKL169" s="25"/>
      <c r="BKM169" s="25"/>
      <c r="BKN169" s="25"/>
      <c r="BKO169" s="25"/>
      <c r="BKP169" s="25"/>
      <c r="BKQ169" s="25"/>
      <c r="BKR169" s="25"/>
      <c r="BKS169" s="25"/>
      <c r="BKT169" s="25"/>
      <c r="BKU169" s="25"/>
      <c r="BKV169" s="25"/>
      <c r="BKW169" s="25"/>
      <c r="BKX169" s="25"/>
      <c r="BKY169" s="25"/>
      <c r="BKZ169" s="25"/>
      <c r="BLA169" s="25"/>
      <c r="BLB169" s="25"/>
      <c r="BLC169" s="25"/>
      <c r="BLD169" s="25"/>
      <c r="BLE169" s="25"/>
      <c r="BLF169" s="25"/>
      <c r="BLG169" s="25"/>
      <c r="BLH169" s="25"/>
      <c r="BLI169" s="25"/>
      <c r="BLJ169" s="25"/>
      <c r="BLK169" s="25"/>
      <c r="BLL169" s="25"/>
      <c r="BLM169" s="25"/>
      <c r="BLN169" s="25"/>
      <c r="BLO169" s="25"/>
      <c r="BLP169" s="25"/>
      <c r="BLQ169" s="25"/>
      <c r="BLR169" s="25"/>
      <c r="BLS169" s="25"/>
      <c r="BLT169" s="25"/>
      <c r="BLU169" s="25"/>
      <c r="BLV169" s="25"/>
    </row>
    <row r="170" spans="1:1686" s="17" customFormat="1" ht="20.100000000000001" customHeight="1">
      <c r="A170" s="92"/>
      <c r="B170" s="93"/>
      <c r="C170" s="115"/>
      <c r="D170" s="84"/>
      <c r="E170" s="84"/>
      <c r="F170" s="45">
        <v>2023</v>
      </c>
      <c r="G170" s="46">
        <f t="shared" si="58"/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  <c r="BJA170" s="25"/>
      <c r="BJB170" s="25"/>
      <c r="BJC170" s="25"/>
      <c r="BJD170" s="25"/>
      <c r="BJE170" s="25"/>
      <c r="BJF170" s="25"/>
      <c r="BJG170" s="25"/>
      <c r="BJH170" s="25"/>
      <c r="BJI170" s="25"/>
      <c r="BJJ170" s="25"/>
      <c r="BJK170" s="25"/>
      <c r="BJL170" s="25"/>
      <c r="BJM170" s="25"/>
      <c r="BJN170" s="25"/>
      <c r="BJO170" s="25"/>
      <c r="BJP170" s="25"/>
      <c r="BJQ170" s="25"/>
      <c r="BJR170" s="25"/>
      <c r="BJS170" s="25"/>
      <c r="BJT170" s="25"/>
      <c r="BJU170" s="25"/>
      <c r="BJV170" s="25"/>
      <c r="BJW170" s="25"/>
      <c r="BJX170" s="25"/>
      <c r="BJY170" s="25"/>
      <c r="BJZ170" s="25"/>
      <c r="BKA170" s="25"/>
      <c r="BKB170" s="25"/>
      <c r="BKC170" s="25"/>
      <c r="BKD170" s="25"/>
      <c r="BKE170" s="25"/>
      <c r="BKF170" s="25"/>
      <c r="BKG170" s="25"/>
      <c r="BKH170" s="25"/>
      <c r="BKI170" s="25"/>
      <c r="BKJ170" s="25"/>
      <c r="BKK170" s="25"/>
      <c r="BKL170" s="25"/>
      <c r="BKM170" s="25"/>
      <c r="BKN170" s="25"/>
      <c r="BKO170" s="25"/>
      <c r="BKP170" s="25"/>
      <c r="BKQ170" s="25"/>
      <c r="BKR170" s="25"/>
      <c r="BKS170" s="25"/>
      <c r="BKT170" s="25"/>
      <c r="BKU170" s="25"/>
      <c r="BKV170" s="25"/>
      <c r="BKW170" s="25"/>
      <c r="BKX170" s="25"/>
      <c r="BKY170" s="25"/>
      <c r="BKZ170" s="25"/>
      <c r="BLA170" s="25"/>
      <c r="BLB170" s="25"/>
      <c r="BLC170" s="25"/>
      <c r="BLD170" s="25"/>
      <c r="BLE170" s="25"/>
      <c r="BLF170" s="25"/>
      <c r="BLG170" s="25"/>
      <c r="BLH170" s="25"/>
      <c r="BLI170" s="25"/>
      <c r="BLJ170" s="25"/>
      <c r="BLK170" s="25"/>
      <c r="BLL170" s="25"/>
      <c r="BLM170" s="25"/>
      <c r="BLN170" s="25"/>
      <c r="BLO170" s="25"/>
      <c r="BLP170" s="25"/>
      <c r="BLQ170" s="25"/>
      <c r="BLR170" s="25"/>
      <c r="BLS170" s="25"/>
      <c r="BLT170" s="25"/>
      <c r="BLU170" s="25"/>
      <c r="BLV170" s="25"/>
    </row>
    <row r="171" spans="1:1686" s="17" customFormat="1" ht="20.100000000000001" customHeight="1">
      <c r="A171" s="92"/>
      <c r="B171" s="93"/>
      <c r="C171" s="115"/>
      <c r="D171" s="84"/>
      <c r="E171" s="84"/>
      <c r="F171" s="45">
        <v>2024</v>
      </c>
      <c r="G171" s="46">
        <f t="shared" si="58"/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  <c r="AMK171" s="25"/>
      <c r="AML171" s="25"/>
      <c r="AMM171" s="25"/>
      <c r="AMN171" s="25"/>
      <c r="AMO171" s="25"/>
      <c r="AMP171" s="25"/>
      <c r="AMQ171" s="25"/>
      <c r="AMR171" s="25"/>
      <c r="AMS171" s="25"/>
      <c r="AMT171" s="25"/>
      <c r="AMU171" s="25"/>
      <c r="AMV171" s="25"/>
      <c r="AMW171" s="25"/>
      <c r="AMX171" s="25"/>
      <c r="AMY171" s="25"/>
      <c r="AMZ171" s="25"/>
      <c r="ANA171" s="25"/>
      <c r="ANB171" s="25"/>
      <c r="ANC171" s="25"/>
      <c r="AND171" s="25"/>
      <c r="ANE171" s="25"/>
      <c r="ANF171" s="25"/>
      <c r="ANG171" s="25"/>
      <c r="ANH171" s="25"/>
      <c r="ANI171" s="25"/>
      <c r="ANJ171" s="25"/>
      <c r="ANK171" s="25"/>
      <c r="ANL171" s="25"/>
      <c r="ANM171" s="25"/>
      <c r="ANN171" s="25"/>
      <c r="ANO171" s="25"/>
      <c r="ANP171" s="25"/>
      <c r="ANQ171" s="25"/>
      <c r="ANR171" s="25"/>
      <c r="ANS171" s="25"/>
      <c r="ANT171" s="25"/>
      <c r="ANU171" s="25"/>
      <c r="ANV171" s="25"/>
      <c r="ANW171" s="25"/>
      <c r="ANX171" s="25"/>
      <c r="ANY171" s="25"/>
      <c r="ANZ171" s="25"/>
      <c r="AOA171" s="25"/>
      <c r="AOB171" s="25"/>
      <c r="AOC171" s="25"/>
      <c r="AOD171" s="25"/>
      <c r="AOE171" s="25"/>
      <c r="AOF171" s="25"/>
      <c r="AOG171" s="25"/>
      <c r="AOH171" s="25"/>
      <c r="AOI171" s="25"/>
      <c r="AOJ171" s="25"/>
      <c r="AOK171" s="25"/>
      <c r="AOL171" s="25"/>
      <c r="AOM171" s="25"/>
      <c r="AON171" s="25"/>
      <c r="AOO171" s="25"/>
      <c r="AOP171" s="25"/>
      <c r="AOQ171" s="25"/>
      <c r="AOR171" s="25"/>
      <c r="AOS171" s="25"/>
      <c r="AOT171" s="25"/>
      <c r="AOU171" s="25"/>
      <c r="AOV171" s="25"/>
      <c r="AOW171" s="25"/>
      <c r="AOX171" s="25"/>
      <c r="AOY171" s="25"/>
      <c r="AOZ171" s="25"/>
      <c r="APA171" s="25"/>
      <c r="APB171" s="25"/>
      <c r="APC171" s="25"/>
      <c r="APD171" s="25"/>
      <c r="APE171" s="25"/>
      <c r="APF171" s="25"/>
      <c r="APG171" s="25"/>
      <c r="APH171" s="25"/>
      <c r="API171" s="25"/>
      <c r="APJ171" s="25"/>
      <c r="APK171" s="25"/>
      <c r="APL171" s="25"/>
      <c r="APM171" s="25"/>
      <c r="APN171" s="25"/>
      <c r="APO171" s="25"/>
      <c r="APP171" s="25"/>
      <c r="APQ171" s="25"/>
      <c r="APR171" s="25"/>
      <c r="APS171" s="25"/>
      <c r="APT171" s="25"/>
      <c r="APU171" s="25"/>
      <c r="APV171" s="25"/>
      <c r="APW171" s="25"/>
      <c r="APX171" s="25"/>
      <c r="APY171" s="25"/>
      <c r="APZ171" s="25"/>
      <c r="AQA171" s="25"/>
      <c r="AQB171" s="25"/>
      <c r="AQC171" s="25"/>
      <c r="AQD171" s="25"/>
      <c r="AQE171" s="25"/>
      <c r="AQF171" s="25"/>
      <c r="AQG171" s="25"/>
      <c r="AQH171" s="25"/>
      <c r="AQI171" s="25"/>
      <c r="AQJ171" s="25"/>
      <c r="AQK171" s="25"/>
      <c r="AQL171" s="25"/>
      <c r="AQM171" s="25"/>
      <c r="AQN171" s="25"/>
      <c r="AQO171" s="25"/>
      <c r="AQP171" s="25"/>
      <c r="AQQ171" s="25"/>
      <c r="AQR171" s="25"/>
      <c r="AQS171" s="25"/>
      <c r="AQT171" s="25"/>
      <c r="AQU171" s="25"/>
      <c r="AQV171" s="25"/>
      <c r="AQW171" s="25"/>
      <c r="AQX171" s="25"/>
      <c r="AQY171" s="25"/>
      <c r="AQZ171" s="25"/>
      <c r="ARA171" s="25"/>
      <c r="ARB171" s="25"/>
      <c r="ARC171" s="25"/>
      <c r="ARD171" s="25"/>
      <c r="ARE171" s="25"/>
      <c r="ARF171" s="25"/>
      <c r="ARG171" s="25"/>
      <c r="ARH171" s="25"/>
      <c r="ARI171" s="25"/>
      <c r="ARJ171" s="25"/>
      <c r="ARK171" s="25"/>
      <c r="ARL171" s="25"/>
      <c r="ARM171" s="25"/>
      <c r="ARN171" s="25"/>
      <c r="ARO171" s="25"/>
      <c r="ARP171" s="25"/>
      <c r="ARQ171" s="25"/>
      <c r="ARR171" s="25"/>
      <c r="ARS171" s="25"/>
      <c r="ART171" s="25"/>
      <c r="ARU171" s="25"/>
      <c r="ARV171" s="25"/>
      <c r="ARW171" s="25"/>
      <c r="ARX171" s="25"/>
      <c r="ARY171" s="25"/>
      <c r="ARZ171" s="25"/>
      <c r="ASA171" s="25"/>
      <c r="ASB171" s="25"/>
      <c r="ASC171" s="25"/>
      <c r="ASD171" s="25"/>
      <c r="ASE171" s="25"/>
      <c r="ASF171" s="25"/>
      <c r="ASG171" s="25"/>
      <c r="ASH171" s="25"/>
      <c r="ASI171" s="25"/>
      <c r="ASJ171" s="25"/>
      <c r="ASK171" s="25"/>
      <c r="ASL171" s="25"/>
      <c r="ASM171" s="25"/>
      <c r="ASN171" s="25"/>
      <c r="ASO171" s="25"/>
      <c r="ASP171" s="25"/>
      <c r="ASQ171" s="25"/>
      <c r="ASR171" s="25"/>
      <c r="ASS171" s="25"/>
      <c r="AST171" s="25"/>
      <c r="ASU171" s="25"/>
      <c r="ASV171" s="25"/>
      <c r="ASW171" s="25"/>
      <c r="ASX171" s="25"/>
      <c r="ASY171" s="25"/>
      <c r="ASZ171" s="25"/>
      <c r="ATA171" s="25"/>
      <c r="ATB171" s="25"/>
      <c r="ATC171" s="25"/>
      <c r="ATD171" s="25"/>
      <c r="ATE171" s="25"/>
      <c r="ATF171" s="25"/>
      <c r="ATG171" s="25"/>
      <c r="ATH171" s="25"/>
      <c r="ATI171" s="25"/>
      <c r="ATJ171" s="25"/>
      <c r="ATK171" s="25"/>
      <c r="ATL171" s="25"/>
      <c r="ATM171" s="25"/>
      <c r="ATN171" s="25"/>
      <c r="ATO171" s="25"/>
      <c r="ATP171" s="25"/>
      <c r="ATQ171" s="25"/>
      <c r="ATR171" s="25"/>
      <c r="ATS171" s="25"/>
      <c r="ATT171" s="25"/>
      <c r="ATU171" s="25"/>
      <c r="ATV171" s="25"/>
      <c r="ATW171" s="25"/>
      <c r="ATX171" s="25"/>
      <c r="ATY171" s="25"/>
      <c r="ATZ171" s="25"/>
      <c r="AUA171" s="25"/>
      <c r="AUB171" s="25"/>
      <c r="AUC171" s="25"/>
      <c r="AUD171" s="25"/>
      <c r="AUE171" s="25"/>
      <c r="AUF171" s="25"/>
      <c r="AUG171" s="25"/>
      <c r="AUH171" s="25"/>
      <c r="AUI171" s="25"/>
      <c r="AUJ171" s="25"/>
      <c r="AUK171" s="25"/>
      <c r="AUL171" s="25"/>
      <c r="AUM171" s="25"/>
      <c r="AUN171" s="25"/>
      <c r="AUO171" s="25"/>
      <c r="AUP171" s="25"/>
      <c r="AUQ171" s="25"/>
      <c r="AUR171" s="25"/>
      <c r="AUS171" s="25"/>
      <c r="AUT171" s="25"/>
      <c r="AUU171" s="25"/>
      <c r="AUV171" s="25"/>
      <c r="AUW171" s="25"/>
      <c r="AUX171" s="25"/>
      <c r="AUY171" s="25"/>
      <c r="AUZ171" s="25"/>
      <c r="AVA171" s="25"/>
      <c r="AVB171" s="25"/>
      <c r="AVC171" s="25"/>
      <c r="AVD171" s="25"/>
      <c r="AVE171" s="25"/>
      <c r="AVF171" s="25"/>
      <c r="AVG171" s="25"/>
      <c r="AVH171" s="25"/>
      <c r="AVI171" s="25"/>
      <c r="AVJ171" s="25"/>
      <c r="AVK171" s="25"/>
      <c r="AVL171" s="25"/>
      <c r="AVM171" s="25"/>
      <c r="AVN171" s="25"/>
      <c r="AVO171" s="25"/>
      <c r="AVP171" s="25"/>
      <c r="AVQ171" s="25"/>
      <c r="AVR171" s="25"/>
      <c r="AVS171" s="25"/>
      <c r="AVT171" s="25"/>
      <c r="AVU171" s="25"/>
      <c r="AVV171" s="25"/>
      <c r="AVW171" s="25"/>
      <c r="AVX171" s="25"/>
      <c r="AVY171" s="25"/>
      <c r="AVZ171" s="25"/>
      <c r="AWA171" s="25"/>
      <c r="AWB171" s="25"/>
      <c r="AWC171" s="25"/>
      <c r="AWD171" s="25"/>
      <c r="AWE171" s="25"/>
      <c r="AWF171" s="25"/>
      <c r="AWG171" s="25"/>
      <c r="AWH171" s="25"/>
      <c r="AWI171" s="25"/>
      <c r="AWJ171" s="25"/>
      <c r="AWK171" s="25"/>
      <c r="AWL171" s="25"/>
      <c r="AWM171" s="25"/>
      <c r="AWN171" s="25"/>
      <c r="AWO171" s="25"/>
      <c r="AWP171" s="25"/>
      <c r="AWQ171" s="25"/>
      <c r="AWR171" s="25"/>
      <c r="AWS171" s="25"/>
      <c r="AWT171" s="25"/>
      <c r="AWU171" s="25"/>
      <c r="AWV171" s="25"/>
      <c r="AWW171" s="25"/>
      <c r="AWX171" s="25"/>
      <c r="AWY171" s="25"/>
      <c r="AWZ171" s="25"/>
      <c r="AXA171" s="25"/>
      <c r="AXB171" s="25"/>
      <c r="AXC171" s="25"/>
      <c r="AXD171" s="25"/>
      <c r="AXE171" s="25"/>
      <c r="AXF171" s="25"/>
      <c r="AXG171" s="25"/>
      <c r="AXH171" s="25"/>
      <c r="AXI171" s="25"/>
      <c r="AXJ171" s="25"/>
      <c r="AXK171" s="25"/>
      <c r="AXL171" s="25"/>
      <c r="AXM171" s="25"/>
      <c r="AXN171" s="25"/>
      <c r="AXO171" s="25"/>
      <c r="AXP171" s="25"/>
      <c r="AXQ171" s="25"/>
      <c r="AXR171" s="25"/>
      <c r="AXS171" s="25"/>
      <c r="AXT171" s="25"/>
      <c r="AXU171" s="25"/>
      <c r="AXV171" s="25"/>
      <c r="AXW171" s="25"/>
      <c r="AXX171" s="25"/>
      <c r="AXY171" s="25"/>
      <c r="AXZ171" s="25"/>
      <c r="AYA171" s="25"/>
      <c r="AYB171" s="25"/>
      <c r="AYC171" s="25"/>
      <c r="AYD171" s="25"/>
      <c r="AYE171" s="25"/>
      <c r="AYF171" s="25"/>
      <c r="AYG171" s="25"/>
      <c r="AYH171" s="25"/>
      <c r="AYI171" s="25"/>
      <c r="AYJ171" s="25"/>
      <c r="AYK171" s="25"/>
      <c r="AYL171" s="25"/>
      <c r="AYM171" s="25"/>
      <c r="AYN171" s="25"/>
      <c r="AYO171" s="25"/>
      <c r="AYP171" s="25"/>
      <c r="AYQ171" s="25"/>
      <c r="AYR171" s="25"/>
      <c r="AYS171" s="25"/>
      <c r="AYT171" s="25"/>
      <c r="AYU171" s="25"/>
      <c r="AYV171" s="25"/>
      <c r="AYW171" s="25"/>
      <c r="AYX171" s="25"/>
      <c r="AYY171" s="25"/>
      <c r="AYZ171" s="25"/>
      <c r="AZA171" s="25"/>
      <c r="AZB171" s="25"/>
      <c r="AZC171" s="25"/>
      <c r="AZD171" s="25"/>
      <c r="AZE171" s="25"/>
      <c r="AZF171" s="25"/>
      <c r="AZG171" s="25"/>
      <c r="AZH171" s="25"/>
      <c r="AZI171" s="25"/>
      <c r="AZJ171" s="25"/>
      <c r="AZK171" s="25"/>
      <c r="AZL171" s="25"/>
      <c r="AZM171" s="25"/>
      <c r="AZN171" s="25"/>
      <c r="AZO171" s="25"/>
      <c r="AZP171" s="25"/>
      <c r="AZQ171" s="25"/>
      <c r="AZR171" s="25"/>
      <c r="AZS171" s="25"/>
      <c r="AZT171" s="25"/>
      <c r="AZU171" s="25"/>
      <c r="AZV171" s="25"/>
      <c r="AZW171" s="25"/>
      <c r="AZX171" s="25"/>
      <c r="AZY171" s="25"/>
      <c r="AZZ171" s="25"/>
      <c r="BAA171" s="25"/>
      <c r="BAB171" s="25"/>
      <c r="BAC171" s="25"/>
      <c r="BAD171" s="25"/>
      <c r="BAE171" s="25"/>
      <c r="BAF171" s="25"/>
      <c r="BAG171" s="25"/>
      <c r="BAH171" s="25"/>
      <c r="BAI171" s="25"/>
      <c r="BAJ171" s="25"/>
      <c r="BAK171" s="25"/>
      <c r="BAL171" s="25"/>
      <c r="BAM171" s="25"/>
      <c r="BAN171" s="25"/>
      <c r="BAO171" s="25"/>
      <c r="BAP171" s="25"/>
      <c r="BAQ171" s="25"/>
      <c r="BAR171" s="25"/>
      <c r="BAS171" s="25"/>
      <c r="BAT171" s="25"/>
      <c r="BAU171" s="25"/>
      <c r="BAV171" s="25"/>
      <c r="BAW171" s="25"/>
      <c r="BAX171" s="25"/>
      <c r="BAY171" s="25"/>
      <c r="BAZ171" s="25"/>
      <c r="BBA171" s="25"/>
      <c r="BBB171" s="25"/>
      <c r="BBC171" s="25"/>
      <c r="BBD171" s="25"/>
      <c r="BBE171" s="25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  <c r="BDF171" s="25"/>
      <c r="BDG171" s="25"/>
      <c r="BDH171" s="25"/>
      <c r="BDI171" s="25"/>
      <c r="BDJ171" s="25"/>
      <c r="BDK171" s="25"/>
      <c r="BDL171" s="25"/>
      <c r="BDM171" s="25"/>
      <c r="BDN171" s="25"/>
      <c r="BDO171" s="25"/>
      <c r="BDP171" s="25"/>
      <c r="BDQ171" s="25"/>
      <c r="BDR171" s="25"/>
      <c r="BDS171" s="25"/>
      <c r="BDT171" s="25"/>
      <c r="BDU171" s="25"/>
      <c r="BDV171" s="25"/>
      <c r="BDW171" s="25"/>
      <c r="BDX171" s="25"/>
      <c r="BDY171" s="25"/>
      <c r="BDZ171" s="25"/>
      <c r="BEA171" s="25"/>
      <c r="BEB171" s="25"/>
      <c r="BEC171" s="25"/>
      <c r="BED171" s="25"/>
      <c r="BEE171" s="25"/>
      <c r="BEF171" s="25"/>
      <c r="BEG171" s="25"/>
      <c r="BEH171" s="25"/>
      <c r="BEI171" s="25"/>
      <c r="BEJ171" s="25"/>
      <c r="BEK171" s="25"/>
      <c r="BEL171" s="25"/>
      <c r="BEM171" s="25"/>
      <c r="BEN171" s="25"/>
      <c r="BEO171" s="25"/>
      <c r="BEP171" s="25"/>
      <c r="BEQ171" s="25"/>
      <c r="BER171" s="25"/>
      <c r="BES171" s="25"/>
      <c r="BET171" s="25"/>
      <c r="BEU171" s="25"/>
      <c r="BEV171" s="25"/>
      <c r="BEW171" s="25"/>
      <c r="BEX171" s="25"/>
      <c r="BEY171" s="25"/>
      <c r="BEZ171" s="25"/>
      <c r="BFA171" s="25"/>
      <c r="BFB171" s="25"/>
      <c r="BFC171" s="25"/>
      <c r="BFD171" s="25"/>
      <c r="BFE171" s="25"/>
      <c r="BFF171" s="25"/>
      <c r="BFG171" s="25"/>
      <c r="BFH171" s="25"/>
      <c r="BFI171" s="25"/>
      <c r="BFJ171" s="25"/>
      <c r="BFK171" s="25"/>
      <c r="BFL171" s="25"/>
      <c r="BFM171" s="25"/>
      <c r="BFN171" s="25"/>
      <c r="BFO171" s="25"/>
      <c r="BFP171" s="25"/>
      <c r="BFQ171" s="25"/>
      <c r="BFR171" s="25"/>
      <c r="BFS171" s="25"/>
      <c r="BFT171" s="25"/>
      <c r="BFU171" s="25"/>
      <c r="BFV171" s="25"/>
      <c r="BFW171" s="25"/>
      <c r="BFX171" s="25"/>
      <c r="BFY171" s="25"/>
      <c r="BFZ171" s="25"/>
      <c r="BGA171" s="25"/>
      <c r="BGB171" s="25"/>
      <c r="BGC171" s="25"/>
      <c r="BGD171" s="25"/>
      <c r="BGE171" s="25"/>
      <c r="BGF171" s="25"/>
      <c r="BGG171" s="25"/>
      <c r="BGH171" s="25"/>
      <c r="BGI171" s="25"/>
      <c r="BGJ171" s="25"/>
      <c r="BGK171" s="25"/>
      <c r="BGL171" s="25"/>
      <c r="BGM171" s="25"/>
      <c r="BGN171" s="25"/>
      <c r="BGO171" s="25"/>
      <c r="BGP171" s="25"/>
      <c r="BGQ171" s="25"/>
      <c r="BGR171" s="25"/>
      <c r="BGS171" s="25"/>
      <c r="BGT171" s="25"/>
      <c r="BGU171" s="25"/>
      <c r="BGV171" s="25"/>
      <c r="BGW171" s="25"/>
      <c r="BGX171" s="25"/>
      <c r="BGY171" s="25"/>
      <c r="BGZ171" s="25"/>
      <c r="BHA171" s="25"/>
      <c r="BHB171" s="25"/>
      <c r="BHC171" s="25"/>
      <c r="BHD171" s="25"/>
      <c r="BHE171" s="25"/>
      <c r="BHF171" s="25"/>
      <c r="BHG171" s="25"/>
      <c r="BHH171" s="25"/>
      <c r="BHI171" s="25"/>
      <c r="BHJ171" s="25"/>
      <c r="BHK171" s="25"/>
      <c r="BHL171" s="25"/>
      <c r="BHM171" s="25"/>
      <c r="BHN171" s="25"/>
      <c r="BHO171" s="25"/>
      <c r="BHP171" s="25"/>
      <c r="BHQ171" s="25"/>
      <c r="BHR171" s="25"/>
      <c r="BHS171" s="25"/>
      <c r="BHT171" s="25"/>
      <c r="BHU171" s="25"/>
      <c r="BHV171" s="25"/>
      <c r="BHW171" s="25"/>
      <c r="BHX171" s="25"/>
      <c r="BHY171" s="25"/>
      <c r="BHZ171" s="25"/>
      <c r="BIA171" s="25"/>
      <c r="BIB171" s="25"/>
      <c r="BIC171" s="25"/>
      <c r="BID171" s="25"/>
      <c r="BIE171" s="25"/>
      <c r="BIF171" s="25"/>
      <c r="BIG171" s="25"/>
      <c r="BIH171" s="25"/>
      <c r="BII171" s="25"/>
      <c r="BIJ171" s="25"/>
      <c r="BIK171" s="25"/>
      <c r="BIL171" s="25"/>
      <c r="BIM171" s="25"/>
      <c r="BIN171" s="25"/>
      <c r="BIO171" s="25"/>
      <c r="BIP171" s="25"/>
      <c r="BIQ171" s="25"/>
      <c r="BIR171" s="25"/>
      <c r="BIS171" s="25"/>
      <c r="BIT171" s="25"/>
      <c r="BIU171" s="25"/>
      <c r="BIV171" s="25"/>
      <c r="BIW171" s="25"/>
      <c r="BIX171" s="25"/>
      <c r="BIY171" s="25"/>
      <c r="BIZ171" s="25"/>
      <c r="BJA171" s="25"/>
      <c r="BJB171" s="25"/>
      <c r="BJC171" s="25"/>
      <c r="BJD171" s="25"/>
      <c r="BJE171" s="25"/>
      <c r="BJF171" s="25"/>
      <c r="BJG171" s="25"/>
      <c r="BJH171" s="25"/>
      <c r="BJI171" s="25"/>
      <c r="BJJ171" s="25"/>
      <c r="BJK171" s="25"/>
      <c r="BJL171" s="25"/>
      <c r="BJM171" s="25"/>
      <c r="BJN171" s="25"/>
      <c r="BJO171" s="25"/>
      <c r="BJP171" s="25"/>
      <c r="BJQ171" s="25"/>
      <c r="BJR171" s="25"/>
      <c r="BJS171" s="25"/>
      <c r="BJT171" s="25"/>
      <c r="BJU171" s="25"/>
      <c r="BJV171" s="25"/>
      <c r="BJW171" s="25"/>
      <c r="BJX171" s="25"/>
      <c r="BJY171" s="25"/>
      <c r="BJZ171" s="25"/>
      <c r="BKA171" s="25"/>
      <c r="BKB171" s="25"/>
      <c r="BKC171" s="25"/>
      <c r="BKD171" s="25"/>
      <c r="BKE171" s="25"/>
      <c r="BKF171" s="25"/>
      <c r="BKG171" s="25"/>
      <c r="BKH171" s="25"/>
      <c r="BKI171" s="25"/>
      <c r="BKJ171" s="25"/>
      <c r="BKK171" s="25"/>
      <c r="BKL171" s="25"/>
      <c r="BKM171" s="25"/>
      <c r="BKN171" s="25"/>
      <c r="BKO171" s="25"/>
      <c r="BKP171" s="25"/>
      <c r="BKQ171" s="25"/>
      <c r="BKR171" s="25"/>
      <c r="BKS171" s="25"/>
      <c r="BKT171" s="25"/>
      <c r="BKU171" s="25"/>
      <c r="BKV171" s="25"/>
      <c r="BKW171" s="25"/>
      <c r="BKX171" s="25"/>
      <c r="BKY171" s="25"/>
      <c r="BKZ171" s="25"/>
      <c r="BLA171" s="25"/>
      <c r="BLB171" s="25"/>
      <c r="BLC171" s="25"/>
      <c r="BLD171" s="25"/>
      <c r="BLE171" s="25"/>
      <c r="BLF171" s="25"/>
      <c r="BLG171" s="25"/>
      <c r="BLH171" s="25"/>
      <c r="BLI171" s="25"/>
      <c r="BLJ171" s="25"/>
      <c r="BLK171" s="25"/>
      <c r="BLL171" s="25"/>
      <c r="BLM171" s="25"/>
      <c r="BLN171" s="25"/>
      <c r="BLO171" s="25"/>
      <c r="BLP171" s="25"/>
      <c r="BLQ171" s="25"/>
      <c r="BLR171" s="25"/>
      <c r="BLS171" s="25"/>
      <c r="BLT171" s="25"/>
      <c r="BLU171" s="25"/>
      <c r="BLV171" s="25"/>
    </row>
    <row r="172" spans="1:1686" s="17" customFormat="1" ht="20.100000000000001" customHeight="1">
      <c r="A172" s="94"/>
      <c r="B172" s="95"/>
      <c r="C172" s="115"/>
      <c r="D172" s="89"/>
      <c r="E172" s="89"/>
      <c r="F172" s="45">
        <v>2025</v>
      </c>
      <c r="G172" s="46">
        <f t="shared" si="58"/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  <c r="VC172" s="25"/>
      <c r="VD172" s="25"/>
      <c r="VE172" s="25"/>
      <c r="VF172" s="25"/>
      <c r="VG172" s="25"/>
      <c r="VH172" s="25"/>
      <c r="VI172" s="25"/>
      <c r="VJ172" s="25"/>
      <c r="VK172" s="25"/>
      <c r="VL172" s="25"/>
      <c r="VM172" s="25"/>
      <c r="VN172" s="25"/>
      <c r="VO172" s="25"/>
      <c r="VP172" s="25"/>
      <c r="VQ172" s="25"/>
      <c r="VR172" s="25"/>
      <c r="VS172" s="25"/>
      <c r="VT172" s="25"/>
      <c r="VU172" s="25"/>
      <c r="VV172" s="25"/>
      <c r="VW172" s="25"/>
      <c r="VX172" s="25"/>
      <c r="VY172" s="25"/>
      <c r="VZ172" s="25"/>
      <c r="WA172" s="25"/>
      <c r="WB172" s="25"/>
      <c r="WC172" s="25"/>
      <c r="WD172" s="25"/>
      <c r="WE172" s="25"/>
      <c r="WF172" s="25"/>
      <c r="WG172" s="25"/>
      <c r="WH172" s="25"/>
      <c r="WI172" s="25"/>
      <c r="WJ172" s="25"/>
      <c r="WK172" s="25"/>
      <c r="WL172" s="25"/>
      <c r="WM172" s="25"/>
      <c r="WN172" s="25"/>
      <c r="WO172" s="25"/>
      <c r="WP172" s="25"/>
      <c r="WQ172" s="25"/>
      <c r="WR172" s="25"/>
      <c r="WS172" s="25"/>
      <c r="WT172" s="25"/>
      <c r="WU172" s="25"/>
      <c r="WV172" s="25"/>
      <c r="WW172" s="25"/>
      <c r="WX172" s="25"/>
      <c r="WY172" s="25"/>
      <c r="WZ172" s="25"/>
      <c r="XA172" s="25"/>
      <c r="XB172" s="25"/>
      <c r="XC172" s="25"/>
      <c r="XD172" s="25"/>
      <c r="XE172" s="25"/>
      <c r="XF172" s="25"/>
      <c r="XG172" s="25"/>
      <c r="XH172" s="25"/>
      <c r="XI172" s="25"/>
      <c r="XJ172" s="25"/>
      <c r="XK172" s="25"/>
      <c r="XL172" s="25"/>
      <c r="XM172" s="25"/>
      <c r="XN172" s="25"/>
      <c r="XO172" s="25"/>
      <c r="XP172" s="25"/>
      <c r="XQ172" s="25"/>
      <c r="XR172" s="25"/>
      <c r="XS172" s="25"/>
      <c r="XT172" s="25"/>
      <c r="XU172" s="25"/>
      <c r="XV172" s="25"/>
      <c r="XW172" s="25"/>
      <c r="XX172" s="25"/>
      <c r="XY172" s="25"/>
      <c r="XZ172" s="25"/>
      <c r="YA172" s="25"/>
      <c r="YB172" s="25"/>
      <c r="YC172" s="25"/>
      <c r="YD172" s="25"/>
      <c r="YE172" s="25"/>
      <c r="YF172" s="25"/>
      <c r="YG172" s="25"/>
      <c r="YH172" s="25"/>
      <c r="YI172" s="25"/>
      <c r="YJ172" s="25"/>
      <c r="YK172" s="25"/>
      <c r="YL172" s="25"/>
      <c r="YM172" s="25"/>
      <c r="YN172" s="25"/>
      <c r="YO172" s="25"/>
      <c r="YP172" s="25"/>
      <c r="YQ172" s="25"/>
      <c r="YR172" s="25"/>
      <c r="YS172" s="25"/>
      <c r="YT172" s="25"/>
      <c r="YU172" s="25"/>
      <c r="YV172" s="25"/>
      <c r="YW172" s="25"/>
      <c r="YX172" s="25"/>
      <c r="YY172" s="25"/>
      <c r="YZ172" s="25"/>
      <c r="ZA172" s="25"/>
      <c r="ZB172" s="25"/>
      <c r="ZC172" s="25"/>
      <c r="ZD172" s="25"/>
      <c r="ZE172" s="25"/>
      <c r="ZF172" s="25"/>
      <c r="ZG172" s="25"/>
      <c r="ZH172" s="25"/>
      <c r="ZI172" s="25"/>
      <c r="ZJ172" s="25"/>
      <c r="ZK172" s="25"/>
      <c r="ZL172" s="25"/>
      <c r="ZM172" s="25"/>
      <c r="ZN172" s="25"/>
      <c r="ZO172" s="25"/>
      <c r="ZP172" s="25"/>
      <c r="ZQ172" s="25"/>
      <c r="ZR172" s="25"/>
      <c r="ZS172" s="25"/>
      <c r="ZT172" s="25"/>
      <c r="ZU172" s="25"/>
      <c r="ZV172" s="25"/>
      <c r="ZW172" s="25"/>
      <c r="ZX172" s="25"/>
      <c r="ZY172" s="25"/>
      <c r="ZZ172" s="25"/>
      <c r="AAA172" s="25"/>
      <c r="AAB172" s="25"/>
      <c r="AAC172" s="25"/>
      <c r="AAD172" s="25"/>
      <c r="AAE172" s="25"/>
      <c r="AAF172" s="25"/>
      <c r="AAG172" s="25"/>
      <c r="AAH172" s="25"/>
      <c r="AAI172" s="25"/>
      <c r="AAJ172" s="25"/>
      <c r="AAK172" s="25"/>
      <c r="AAL172" s="25"/>
      <c r="AAM172" s="25"/>
      <c r="AAN172" s="25"/>
      <c r="AAO172" s="25"/>
      <c r="AAP172" s="25"/>
      <c r="AAQ172" s="25"/>
      <c r="AAR172" s="25"/>
      <c r="AAS172" s="25"/>
      <c r="AAT172" s="25"/>
      <c r="AAU172" s="25"/>
      <c r="AAV172" s="25"/>
      <c r="AAW172" s="25"/>
      <c r="AAX172" s="25"/>
      <c r="AAY172" s="25"/>
      <c r="AAZ172" s="25"/>
      <c r="ABA172" s="25"/>
      <c r="ABB172" s="25"/>
      <c r="ABC172" s="25"/>
      <c r="ABD172" s="25"/>
      <c r="ABE172" s="25"/>
      <c r="ABF172" s="25"/>
      <c r="ABG172" s="25"/>
      <c r="ABH172" s="25"/>
      <c r="ABI172" s="25"/>
      <c r="ABJ172" s="25"/>
      <c r="ABK172" s="25"/>
      <c r="ABL172" s="25"/>
      <c r="ABM172" s="25"/>
      <c r="ABN172" s="25"/>
      <c r="ABO172" s="25"/>
      <c r="ABP172" s="25"/>
      <c r="ABQ172" s="25"/>
      <c r="ABR172" s="25"/>
      <c r="ABS172" s="25"/>
      <c r="ABT172" s="25"/>
      <c r="ABU172" s="25"/>
      <c r="ABV172" s="25"/>
      <c r="ABW172" s="25"/>
      <c r="ABX172" s="25"/>
      <c r="ABY172" s="25"/>
      <c r="ABZ172" s="25"/>
      <c r="ACA172" s="25"/>
      <c r="ACB172" s="25"/>
      <c r="ACC172" s="25"/>
      <c r="ACD172" s="25"/>
      <c r="ACE172" s="25"/>
      <c r="ACF172" s="25"/>
      <c r="ACG172" s="25"/>
      <c r="ACH172" s="25"/>
      <c r="ACI172" s="25"/>
      <c r="ACJ172" s="25"/>
      <c r="ACK172" s="25"/>
      <c r="ACL172" s="25"/>
      <c r="ACM172" s="25"/>
      <c r="ACN172" s="25"/>
      <c r="ACO172" s="25"/>
      <c r="ACP172" s="25"/>
      <c r="ACQ172" s="25"/>
      <c r="ACR172" s="25"/>
      <c r="ACS172" s="25"/>
      <c r="ACT172" s="25"/>
      <c r="ACU172" s="25"/>
      <c r="ACV172" s="25"/>
      <c r="ACW172" s="25"/>
      <c r="ACX172" s="25"/>
      <c r="ACY172" s="25"/>
      <c r="ACZ172" s="25"/>
      <c r="ADA172" s="25"/>
      <c r="ADB172" s="25"/>
      <c r="ADC172" s="25"/>
      <c r="ADD172" s="25"/>
      <c r="ADE172" s="25"/>
      <c r="ADF172" s="25"/>
      <c r="ADG172" s="25"/>
      <c r="ADH172" s="25"/>
      <c r="ADI172" s="25"/>
      <c r="ADJ172" s="25"/>
      <c r="ADK172" s="25"/>
      <c r="ADL172" s="25"/>
      <c r="ADM172" s="25"/>
      <c r="ADN172" s="25"/>
      <c r="ADO172" s="25"/>
      <c r="ADP172" s="25"/>
      <c r="ADQ172" s="25"/>
      <c r="ADR172" s="25"/>
      <c r="ADS172" s="25"/>
      <c r="ADT172" s="25"/>
      <c r="ADU172" s="25"/>
      <c r="ADV172" s="25"/>
      <c r="ADW172" s="25"/>
      <c r="ADX172" s="25"/>
      <c r="ADY172" s="25"/>
      <c r="ADZ172" s="25"/>
      <c r="AEA172" s="25"/>
      <c r="AEB172" s="25"/>
      <c r="AEC172" s="25"/>
      <c r="AED172" s="25"/>
      <c r="AEE172" s="25"/>
      <c r="AEF172" s="25"/>
      <c r="AEG172" s="25"/>
      <c r="AEH172" s="25"/>
      <c r="AEI172" s="25"/>
      <c r="AEJ172" s="25"/>
      <c r="AEK172" s="25"/>
      <c r="AEL172" s="25"/>
      <c r="AEM172" s="25"/>
      <c r="AEN172" s="25"/>
      <c r="AEO172" s="25"/>
      <c r="AEP172" s="25"/>
      <c r="AEQ172" s="25"/>
      <c r="AER172" s="25"/>
      <c r="AES172" s="25"/>
      <c r="AET172" s="25"/>
      <c r="AEU172" s="25"/>
      <c r="AEV172" s="25"/>
      <c r="AEW172" s="25"/>
      <c r="AEX172" s="25"/>
      <c r="AEY172" s="25"/>
      <c r="AEZ172" s="25"/>
      <c r="AFA172" s="25"/>
      <c r="AFB172" s="25"/>
      <c r="AFC172" s="25"/>
      <c r="AFD172" s="25"/>
      <c r="AFE172" s="25"/>
      <c r="AFF172" s="25"/>
      <c r="AFG172" s="25"/>
      <c r="AFH172" s="25"/>
      <c r="AFI172" s="25"/>
      <c r="AFJ172" s="25"/>
      <c r="AFK172" s="25"/>
      <c r="AFL172" s="25"/>
      <c r="AFM172" s="25"/>
      <c r="AFN172" s="25"/>
      <c r="AFO172" s="25"/>
      <c r="AFP172" s="25"/>
      <c r="AFQ172" s="25"/>
      <c r="AFR172" s="25"/>
      <c r="AFS172" s="25"/>
      <c r="AFT172" s="25"/>
      <c r="AFU172" s="25"/>
      <c r="AFV172" s="25"/>
      <c r="AFW172" s="25"/>
      <c r="AFX172" s="25"/>
      <c r="AFY172" s="25"/>
      <c r="AFZ172" s="25"/>
      <c r="AGA172" s="25"/>
      <c r="AGB172" s="25"/>
      <c r="AGC172" s="25"/>
      <c r="AGD172" s="25"/>
      <c r="AGE172" s="25"/>
      <c r="AGF172" s="25"/>
      <c r="AGG172" s="25"/>
      <c r="AGH172" s="25"/>
      <c r="AGI172" s="25"/>
      <c r="AGJ172" s="25"/>
      <c r="AGK172" s="25"/>
      <c r="AGL172" s="25"/>
      <c r="AGM172" s="25"/>
      <c r="AGN172" s="25"/>
      <c r="AGO172" s="25"/>
      <c r="AGP172" s="25"/>
      <c r="AGQ172" s="25"/>
      <c r="AGR172" s="25"/>
      <c r="AGS172" s="25"/>
      <c r="AGT172" s="25"/>
      <c r="AGU172" s="25"/>
      <c r="AGV172" s="25"/>
      <c r="AGW172" s="25"/>
      <c r="AGX172" s="25"/>
      <c r="AGY172" s="25"/>
      <c r="AGZ172" s="25"/>
      <c r="AHA172" s="25"/>
      <c r="AHB172" s="25"/>
      <c r="AHC172" s="25"/>
      <c r="AHD172" s="25"/>
      <c r="AHE172" s="25"/>
      <c r="AHF172" s="25"/>
      <c r="AHG172" s="25"/>
      <c r="AHH172" s="25"/>
      <c r="AHI172" s="25"/>
      <c r="AHJ172" s="25"/>
      <c r="AHK172" s="25"/>
      <c r="AHL172" s="25"/>
      <c r="AHM172" s="25"/>
      <c r="AHN172" s="25"/>
      <c r="AHO172" s="25"/>
      <c r="AHP172" s="25"/>
      <c r="AHQ172" s="25"/>
      <c r="AHR172" s="25"/>
      <c r="AHS172" s="25"/>
      <c r="AHT172" s="25"/>
      <c r="AHU172" s="25"/>
      <c r="AHV172" s="25"/>
      <c r="AHW172" s="25"/>
      <c r="AHX172" s="25"/>
      <c r="AHY172" s="25"/>
      <c r="AHZ172" s="25"/>
      <c r="AIA172" s="25"/>
      <c r="AIB172" s="25"/>
      <c r="AIC172" s="25"/>
      <c r="AID172" s="25"/>
      <c r="AIE172" s="25"/>
      <c r="AIF172" s="25"/>
      <c r="AIG172" s="25"/>
      <c r="AIH172" s="25"/>
      <c r="AII172" s="25"/>
      <c r="AIJ172" s="25"/>
      <c r="AIK172" s="25"/>
      <c r="AIL172" s="25"/>
      <c r="AIM172" s="25"/>
      <c r="AIN172" s="25"/>
      <c r="AIO172" s="25"/>
      <c r="AIP172" s="25"/>
      <c r="AIQ172" s="25"/>
      <c r="AIR172" s="25"/>
      <c r="AIS172" s="25"/>
      <c r="AIT172" s="25"/>
      <c r="AIU172" s="25"/>
      <c r="AIV172" s="25"/>
      <c r="AIW172" s="25"/>
      <c r="AIX172" s="25"/>
      <c r="AIY172" s="25"/>
      <c r="AIZ172" s="25"/>
      <c r="AJA172" s="25"/>
      <c r="AJB172" s="25"/>
      <c r="AJC172" s="25"/>
      <c r="AJD172" s="25"/>
      <c r="AJE172" s="25"/>
      <c r="AJF172" s="25"/>
      <c r="AJG172" s="25"/>
      <c r="AJH172" s="25"/>
      <c r="AJI172" s="25"/>
      <c r="AJJ172" s="25"/>
      <c r="AJK172" s="25"/>
      <c r="AJL172" s="25"/>
      <c r="AJM172" s="25"/>
      <c r="AJN172" s="25"/>
      <c r="AJO172" s="25"/>
      <c r="AJP172" s="25"/>
      <c r="AJQ172" s="25"/>
      <c r="AJR172" s="25"/>
      <c r="AJS172" s="25"/>
      <c r="AJT172" s="25"/>
      <c r="AJU172" s="25"/>
      <c r="AJV172" s="25"/>
      <c r="AJW172" s="25"/>
      <c r="AJX172" s="25"/>
      <c r="AJY172" s="25"/>
      <c r="AJZ172" s="25"/>
      <c r="AKA172" s="25"/>
      <c r="AKB172" s="25"/>
      <c r="AKC172" s="25"/>
      <c r="AKD172" s="25"/>
      <c r="AKE172" s="25"/>
      <c r="AKF172" s="25"/>
      <c r="AKG172" s="25"/>
      <c r="AKH172" s="25"/>
      <c r="AKI172" s="25"/>
      <c r="AKJ172" s="25"/>
      <c r="AKK172" s="25"/>
      <c r="AKL172" s="25"/>
      <c r="AKM172" s="25"/>
      <c r="AKN172" s="25"/>
      <c r="AKO172" s="25"/>
      <c r="AKP172" s="25"/>
      <c r="AKQ172" s="25"/>
      <c r="AKR172" s="25"/>
      <c r="AKS172" s="25"/>
      <c r="AKT172" s="25"/>
      <c r="AKU172" s="25"/>
      <c r="AKV172" s="25"/>
      <c r="AKW172" s="25"/>
      <c r="AKX172" s="25"/>
      <c r="AKY172" s="25"/>
      <c r="AKZ172" s="25"/>
      <c r="ALA172" s="25"/>
      <c r="ALB172" s="25"/>
      <c r="ALC172" s="25"/>
      <c r="ALD172" s="25"/>
      <c r="ALE172" s="25"/>
      <c r="ALF172" s="25"/>
      <c r="ALG172" s="25"/>
      <c r="ALH172" s="25"/>
      <c r="ALI172" s="25"/>
      <c r="ALJ172" s="25"/>
      <c r="ALK172" s="25"/>
      <c r="ALL172" s="25"/>
      <c r="ALM172" s="25"/>
      <c r="ALN172" s="25"/>
      <c r="ALO172" s="25"/>
      <c r="ALP172" s="25"/>
      <c r="ALQ172" s="25"/>
      <c r="ALR172" s="25"/>
      <c r="ALS172" s="25"/>
      <c r="ALT172" s="25"/>
      <c r="ALU172" s="25"/>
      <c r="ALV172" s="25"/>
      <c r="ALW172" s="25"/>
      <c r="ALX172" s="25"/>
      <c r="ALY172" s="25"/>
      <c r="ALZ172" s="25"/>
      <c r="AMA172" s="25"/>
      <c r="AMB172" s="25"/>
      <c r="AMC172" s="25"/>
      <c r="AMD172" s="25"/>
      <c r="AME172" s="25"/>
      <c r="AMF172" s="25"/>
      <c r="AMG172" s="25"/>
      <c r="AMH172" s="25"/>
      <c r="AMI172" s="25"/>
      <c r="AMJ172" s="25"/>
      <c r="AMK172" s="25"/>
      <c r="AML172" s="25"/>
      <c r="AMM172" s="25"/>
      <c r="AMN172" s="25"/>
      <c r="AMO172" s="25"/>
      <c r="AMP172" s="25"/>
      <c r="AMQ172" s="25"/>
      <c r="AMR172" s="25"/>
      <c r="AMS172" s="25"/>
      <c r="AMT172" s="25"/>
      <c r="AMU172" s="25"/>
      <c r="AMV172" s="25"/>
      <c r="AMW172" s="25"/>
      <c r="AMX172" s="25"/>
      <c r="AMY172" s="25"/>
      <c r="AMZ172" s="25"/>
      <c r="ANA172" s="25"/>
      <c r="ANB172" s="25"/>
      <c r="ANC172" s="25"/>
      <c r="AND172" s="25"/>
      <c r="ANE172" s="25"/>
      <c r="ANF172" s="25"/>
      <c r="ANG172" s="25"/>
      <c r="ANH172" s="25"/>
      <c r="ANI172" s="25"/>
      <c r="ANJ172" s="25"/>
      <c r="ANK172" s="25"/>
      <c r="ANL172" s="25"/>
      <c r="ANM172" s="25"/>
      <c r="ANN172" s="25"/>
      <c r="ANO172" s="25"/>
      <c r="ANP172" s="25"/>
      <c r="ANQ172" s="25"/>
      <c r="ANR172" s="25"/>
      <c r="ANS172" s="25"/>
      <c r="ANT172" s="25"/>
      <c r="ANU172" s="25"/>
      <c r="ANV172" s="25"/>
      <c r="ANW172" s="25"/>
      <c r="ANX172" s="25"/>
      <c r="ANY172" s="25"/>
      <c r="ANZ172" s="25"/>
      <c r="AOA172" s="25"/>
      <c r="AOB172" s="25"/>
      <c r="AOC172" s="25"/>
      <c r="AOD172" s="25"/>
      <c r="AOE172" s="25"/>
      <c r="AOF172" s="25"/>
      <c r="AOG172" s="25"/>
      <c r="AOH172" s="25"/>
      <c r="AOI172" s="25"/>
      <c r="AOJ172" s="25"/>
      <c r="AOK172" s="25"/>
      <c r="AOL172" s="25"/>
      <c r="AOM172" s="25"/>
      <c r="AON172" s="25"/>
      <c r="AOO172" s="25"/>
      <c r="AOP172" s="25"/>
      <c r="AOQ172" s="25"/>
      <c r="AOR172" s="25"/>
      <c r="AOS172" s="25"/>
      <c r="AOT172" s="25"/>
      <c r="AOU172" s="25"/>
      <c r="AOV172" s="25"/>
      <c r="AOW172" s="25"/>
      <c r="AOX172" s="25"/>
      <c r="AOY172" s="25"/>
      <c r="AOZ172" s="25"/>
      <c r="APA172" s="25"/>
      <c r="APB172" s="25"/>
      <c r="APC172" s="25"/>
      <c r="APD172" s="25"/>
      <c r="APE172" s="25"/>
      <c r="APF172" s="25"/>
      <c r="APG172" s="25"/>
      <c r="APH172" s="25"/>
      <c r="API172" s="25"/>
      <c r="APJ172" s="25"/>
      <c r="APK172" s="25"/>
      <c r="APL172" s="25"/>
      <c r="APM172" s="25"/>
      <c r="APN172" s="25"/>
      <c r="APO172" s="25"/>
      <c r="APP172" s="25"/>
      <c r="APQ172" s="25"/>
      <c r="APR172" s="25"/>
      <c r="APS172" s="25"/>
      <c r="APT172" s="25"/>
      <c r="APU172" s="25"/>
      <c r="APV172" s="25"/>
      <c r="APW172" s="25"/>
      <c r="APX172" s="25"/>
      <c r="APY172" s="25"/>
      <c r="APZ172" s="25"/>
      <c r="AQA172" s="25"/>
      <c r="AQB172" s="25"/>
      <c r="AQC172" s="25"/>
      <c r="AQD172" s="25"/>
      <c r="AQE172" s="25"/>
      <c r="AQF172" s="25"/>
      <c r="AQG172" s="25"/>
      <c r="AQH172" s="25"/>
      <c r="AQI172" s="25"/>
      <c r="AQJ172" s="25"/>
      <c r="AQK172" s="25"/>
      <c r="AQL172" s="25"/>
      <c r="AQM172" s="25"/>
      <c r="AQN172" s="25"/>
      <c r="AQO172" s="25"/>
      <c r="AQP172" s="25"/>
      <c r="AQQ172" s="25"/>
      <c r="AQR172" s="25"/>
      <c r="AQS172" s="25"/>
      <c r="AQT172" s="25"/>
      <c r="AQU172" s="25"/>
      <c r="AQV172" s="25"/>
      <c r="AQW172" s="25"/>
      <c r="AQX172" s="25"/>
      <c r="AQY172" s="25"/>
      <c r="AQZ172" s="25"/>
      <c r="ARA172" s="25"/>
      <c r="ARB172" s="25"/>
      <c r="ARC172" s="25"/>
      <c r="ARD172" s="25"/>
      <c r="ARE172" s="25"/>
      <c r="ARF172" s="25"/>
      <c r="ARG172" s="25"/>
      <c r="ARH172" s="25"/>
      <c r="ARI172" s="25"/>
      <c r="ARJ172" s="25"/>
      <c r="ARK172" s="25"/>
      <c r="ARL172" s="25"/>
      <c r="ARM172" s="25"/>
      <c r="ARN172" s="25"/>
      <c r="ARO172" s="25"/>
      <c r="ARP172" s="25"/>
      <c r="ARQ172" s="25"/>
      <c r="ARR172" s="25"/>
      <c r="ARS172" s="25"/>
      <c r="ART172" s="25"/>
      <c r="ARU172" s="25"/>
      <c r="ARV172" s="25"/>
      <c r="ARW172" s="25"/>
      <c r="ARX172" s="25"/>
      <c r="ARY172" s="25"/>
      <c r="ARZ172" s="25"/>
      <c r="ASA172" s="25"/>
      <c r="ASB172" s="25"/>
      <c r="ASC172" s="25"/>
      <c r="ASD172" s="25"/>
      <c r="ASE172" s="25"/>
      <c r="ASF172" s="25"/>
      <c r="ASG172" s="25"/>
      <c r="ASH172" s="25"/>
      <c r="ASI172" s="25"/>
      <c r="ASJ172" s="25"/>
      <c r="ASK172" s="25"/>
      <c r="ASL172" s="25"/>
      <c r="ASM172" s="25"/>
      <c r="ASN172" s="25"/>
      <c r="ASO172" s="25"/>
      <c r="ASP172" s="25"/>
      <c r="ASQ172" s="25"/>
      <c r="ASR172" s="25"/>
      <c r="ASS172" s="25"/>
      <c r="AST172" s="25"/>
      <c r="ASU172" s="25"/>
      <c r="ASV172" s="25"/>
      <c r="ASW172" s="25"/>
      <c r="ASX172" s="25"/>
      <c r="ASY172" s="25"/>
      <c r="ASZ172" s="25"/>
      <c r="ATA172" s="25"/>
      <c r="ATB172" s="25"/>
      <c r="ATC172" s="25"/>
      <c r="ATD172" s="25"/>
      <c r="ATE172" s="25"/>
      <c r="ATF172" s="25"/>
      <c r="ATG172" s="25"/>
      <c r="ATH172" s="25"/>
      <c r="ATI172" s="25"/>
      <c r="ATJ172" s="25"/>
      <c r="ATK172" s="25"/>
      <c r="ATL172" s="25"/>
      <c r="ATM172" s="25"/>
      <c r="ATN172" s="25"/>
      <c r="ATO172" s="25"/>
      <c r="ATP172" s="25"/>
      <c r="ATQ172" s="25"/>
      <c r="ATR172" s="25"/>
      <c r="ATS172" s="25"/>
      <c r="ATT172" s="25"/>
      <c r="ATU172" s="25"/>
      <c r="ATV172" s="25"/>
      <c r="ATW172" s="25"/>
      <c r="ATX172" s="25"/>
      <c r="ATY172" s="25"/>
      <c r="ATZ172" s="25"/>
      <c r="AUA172" s="25"/>
      <c r="AUB172" s="25"/>
      <c r="AUC172" s="25"/>
      <c r="AUD172" s="25"/>
      <c r="AUE172" s="25"/>
      <c r="AUF172" s="25"/>
      <c r="AUG172" s="25"/>
      <c r="AUH172" s="25"/>
      <c r="AUI172" s="25"/>
      <c r="AUJ172" s="25"/>
      <c r="AUK172" s="25"/>
      <c r="AUL172" s="25"/>
      <c r="AUM172" s="25"/>
      <c r="AUN172" s="25"/>
      <c r="AUO172" s="25"/>
      <c r="AUP172" s="25"/>
      <c r="AUQ172" s="25"/>
      <c r="AUR172" s="25"/>
      <c r="AUS172" s="25"/>
      <c r="AUT172" s="25"/>
      <c r="AUU172" s="25"/>
      <c r="AUV172" s="25"/>
      <c r="AUW172" s="25"/>
      <c r="AUX172" s="25"/>
      <c r="AUY172" s="25"/>
      <c r="AUZ172" s="25"/>
      <c r="AVA172" s="25"/>
      <c r="AVB172" s="25"/>
      <c r="AVC172" s="25"/>
      <c r="AVD172" s="25"/>
      <c r="AVE172" s="25"/>
      <c r="AVF172" s="25"/>
      <c r="AVG172" s="25"/>
      <c r="AVH172" s="25"/>
      <c r="AVI172" s="25"/>
      <c r="AVJ172" s="25"/>
      <c r="AVK172" s="25"/>
      <c r="AVL172" s="25"/>
      <c r="AVM172" s="25"/>
      <c r="AVN172" s="25"/>
      <c r="AVO172" s="25"/>
      <c r="AVP172" s="25"/>
      <c r="AVQ172" s="25"/>
      <c r="AVR172" s="25"/>
      <c r="AVS172" s="25"/>
      <c r="AVT172" s="25"/>
      <c r="AVU172" s="25"/>
      <c r="AVV172" s="25"/>
      <c r="AVW172" s="25"/>
      <c r="AVX172" s="25"/>
      <c r="AVY172" s="25"/>
      <c r="AVZ172" s="25"/>
      <c r="AWA172" s="25"/>
      <c r="AWB172" s="25"/>
      <c r="AWC172" s="25"/>
      <c r="AWD172" s="25"/>
      <c r="AWE172" s="25"/>
      <c r="AWF172" s="25"/>
      <c r="AWG172" s="25"/>
      <c r="AWH172" s="25"/>
      <c r="AWI172" s="25"/>
      <c r="AWJ172" s="25"/>
      <c r="AWK172" s="25"/>
      <c r="AWL172" s="25"/>
      <c r="AWM172" s="25"/>
      <c r="AWN172" s="25"/>
      <c r="AWO172" s="25"/>
      <c r="AWP172" s="25"/>
      <c r="AWQ172" s="25"/>
      <c r="AWR172" s="25"/>
      <c r="AWS172" s="25"/>
      <c r="AWT172" s="25"/>
      <c r="AWU172" s="25"/>
      <c r="AWV172" s="25"/>
      <c r="AWW172" s="25"/>
      <c r="AWX172" s="25"/>
      <c r="AWY172" s="25"/>
      <c r="AWZ172" s="25"/>
      <c r="AXA172" s="25"/>
      <c r="AXB172" s="25"/>
      <c r="AXC172" s="25"/>
      <c r="AXD172" s="25"/>
      <c r="AXE172" s="25"/>
      <c r="AXF172" s="25"/>
      <c r="AXG172" s="25"/>
      <c r="AXH172" s="25"/>
      <c r="AXI172" s="25"/>
      <c r="AXJ172" s="25"/>
      <c r="AXK172" s="25"/>
      <c r="AXL172" s="25"/>
      <c r="AXM172" s="25"/>
      <c r="AXN172" s="25"/>
      <c r="AXO172" s="25"/>
      <c r="AXP172" s="25"/>
      <c r="AXQ172" s="25"/>
      <c r="AXR172" s="25"/>
      <c r="AXS172" s="25"/>
      <c r="AXT172" s="25"/>
      <c r="AXU172" s="25"/>
      <c r="AXV172" s="25"/>
      <c r="AXW172" s="25"/>
      <c r="AXX172" s="25"/>
      <c r="AXY172" s="25"/>
      <c r="AXZ172" s="25"/>
      <c r="AYA172" s="25"/>
      <c r="AYB172" s="25"/>
      <c r="AYC172" s="25"/>
      <c r="AYD172" s="25"/>
      <c r="AYE172" s="25"/>
      <c r="AYF172" s="25"/>
      <c r="AYG172" s="25"/>
      <c r="AYH172" s="25"/>
      <c r="AYI172" s="25"/>
      <c r="AYJ172" s="25"/>
      <c r="AYK172" s="25"/>
      <c r="AYL172" s="25"/>
      <c r="AYM172" s="25"/>
      <c r="AYN172" s="25"/>
      <c r="AYO172" s="25"/>
      <c r="AYP172" s="25"/>
      <c r="AYQ172" s="25"/>
      <c r="AYR172" s="25"/>
      <c r="AYS172" s="25"/>
      <c r="AYT172" s="25"/>
      <c r="AYU172" s="25"/>
      <c r="AYV172" s="25"/>
      <c r="AYW172" s="25"/>
      <c r="AYX172" s="25"/>
      <c r="AYY172" s="25"/>
      <c r="AYZ172" s="25"/>
      <c r="AZA172" s="25"/>
      <c r="AZB172" s="25"/>
      <c r="AZC172" s="25"/>
      <c r="AZD172" s="25"/>
      <c r="AZE172" s="25"/>
      <c r="AZF172" s="25"/>
      <c r="AZG172" s="25"/>
      <c r="AZH172" s="25"/>
      <c r="AZI172" s="25"/>
      <c r="AZJ172" s="25"/>
      <c r="AZK172" s="25"/>
      <c r="AZL172" s="25"/>
      <c r="AZM172" s="25"/>
      <c r="AZN172" s="25"/>
      <c r="AZO172" s="25"/>
      <c r="AZP172" s="25"/>
      <c r="AZQ172" s="25"/>
      <c r="AZR172" s="25"/>
      <c r="AZS172" s="25"/>
      <c r="AZT172" s="25"/>
      <c r="AZU172" s="25"/>
      <c r="AZV172" s="25"/>
      <c r="AZW172" s="25"/>
      <c r="AZX172" s="25"/>
      <c r="AZY172" s="25"/>
      <c r="AZZ172" s="25"/>
      <c r="BAA172" s="25"/>
      <c r="BAB172" s="25"/>
      <c r="BAC172" s="25"/>
      <c r="BAD172" s="25"/>
      <c r="BAE172" s="25"/>
      <c r="BAF172" s="25"/>
      <c r="BAG172" s="25"/>
      <c r="BAH172" s="25"/>
      <c r="BAI172" s="25"/>
      <c r="BAJ172" s="25"/>
      <c r="BAK172" s="25"/>
      <c r="BAL172" s="25"/>
      <c r="BAM172" s="25"/>
      <c r="BAN172" s="25"/>
      <c r="BAO172" s="25"/>
      <c r="BAP172" s="25"/>
      <c r="BAQ172" s="25"/>
      <c r="BAR172" s="25"/>
      <c r="BAS172" s="25"/>
      <c r="BAT172" s="25"/>
      <c r="BAU172" s="25"/>
      <c r="BAV172" s="25"/>
      <c r="BAW172" s="25"/>
      <c r="BAX172" s="25"/>
      <c r="BAY172" s="25"/>
      <c r="BAZ172" s="25"/>
      <c r="BBA172" s="25"/>
      <c r="BBB172" s="25"/>
      <c r="BBC172" s="25"/>
      <c r="BBD172" s="25"/>
      <c r="BBE172" s="25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  <c r="BDF172" s="25"/>
      <c r="BDG172" s="25"/>
      <c r="BDH172" s="25"/>
      <c r="BDI172" s="25"/>
      <c r="BDJ172" s="25"/>
      <c r="BDK172" s="25"/>
      <c r="BDL172" s="25"/>
      <c r="BDM172" s="25"/>
      <c r="BDN172" s="25"/>
      <c r="BDO172" s="25"/>
      <c r="BDP172" s="25"/>
      <c r="BDQ172" s="25"/>
      <c r="BDR172" s="25"/>
      <c r="BDS172" s="25"/>
      <c r="BDT172" s="25"/>
      <c r="BDU172" s="25"/>
      <c r="BDV172" s="25"/>
      <c r="BDW172" s="25"/>
      <c r="BDX172" s="25"/>
      <c r="BDY172" s="25"/>
      <c r="BDZ172" s="25"/>
      <c r="BEA172" s="25"/>
      <c r="BEB172" s="25"/>
      <c r="BEC172" s="25"/>
      <c r="BED172" s="25"/>
      <c r="BEE172" s="25"/>
      <c r="BEF172" s="25"/>
      <c r="BEG172" s="25"/>
      <c r="BEH172" s="25"/>
      <c r="BEI172" s="25"/>
      <c r="BEJ172" s="25"/>
      <c r="BEK172" s="25"/>
      <c r="BEL172" s="25"/>
      <c r="BEM172" s="25"/>
      <c r="BEN172" s="25"/>
      <c r="BEO172" s="25"/>
      <c r="BEP172" s="25"/>
      <c r="BEQ172" s="25"/>
      <c r="BER172" s="25"/>
      <c r="BES172" s="25"/>
      <c r="BET172" s="25"/>
      <c r="BEU172" s="25"/>
      <c r="BEV172" s="25"/>
      <c r="BEW172" s="25"/>
      <c r="BEX172" s="25"/>
      <c r="BEY172" s="25"/>
      <c r="BEZ172" s="25"/>
      <c r="BFA172" s="25"/>
      <c r="BFB172" s="25"/>
      <c r="BFC172" s="25"/>
      <c r="BFD172" s="25"/>
      <c r="BFE172" s="25"/>
      <c r="BFF172" s="25"/>
      <c r="BFG172" s="25"/>
      <c r="BFH172" s="25"/>
      <c r="BFI172" s="25"/>
      <c r="BFJ172" s="25"/>
      <c r="BFK172" s="25"/>
      <c r="BFL172" s="25"/>
      <c r="BFM172" s="25"/>
      <c r="BFN172" s="25"/>
      <c r="BFO172" s="25"/>
      <c r="BFP172" s="25"/>
      <c r="BFQ172" s="25"/>
      <c r="BFR172" s="25"/>
      <c r="BFS172" s="25"/>
      <c r="BFT172" s="25"/>
      <c r="BFU172" s="25"/>
      <c r="BFV172" s="25"/>
      <c r="BFW172" s="25"/>
      <c r="BFX172" s="25"/>
      <c r="BFY172" s="25"/>
      <c r="BFZ172" s="25"/>
      <c r="BGA172" s="25"/>
      <c r="BGB172" s="25"/>
      <c r="BGC172" s="25"/>
      <c r="BGD172" s="25"/>
      <c r="BGE172" s="25"/>
      <c r="BGF172" s="25"/>
      <c r="BGG172" s="25"/>
      <c r="BGH172" s="25"/>
      <c r="BGI172" s="25"/>
      <c r="BGJ172" s="25"/>
      <c r="BGK172" s="25"/>
      <c r="BGL172" s="25"/>
      <c r="BGM172" s="25"/>
      <c r="BGN172" s="25"/>
      <c r="BGO172" s="25"/>
      <c r="BGP172" s="25"/>
      <c r="BGQ172" s="25"/>
      <c r="BGR172" s="25"/>
      <c r="BGS172" s="25"/>
      <c r="BGT172" s="25"/>
      <c r="BGU172" s="25"/>
      <c r="BGV172" s="25"/>
      <c r="BGW172" s="25"/>
      <c r="BGX172" s="25"/>
      <c r="BGY172" s="25"/>
      <c r="BGZ172" s="25"/>
      <c r="BHA172" s="25"/>
      <c r="BHB172" s="25"/>
      <c r="BHC172" s="25"/>
      <c r="BHD172" s="25"/>
      <c r="BHE172" s="25"/>
      <c r="BHF172" s="25"/>
      <c r="BHG172" s="25"/>
      <c r="BHH172" s="25"/>
      <c r="BHI172" s="25"/>
      <c r="BHJ172" s="25"/>
      <c r="BHK172" s="25"/>
      <c r="BHL172" s="25"/>
      <c r="BHM172" s="25"/>
      <c r="BHN172" s="25"/>
      <c r="BHO172" s="25"/>
      <c r="BHP172" s="25"/>
      <c r="BHQ172" s="25"/>
      <c r="BHR172" s="25"/>
      <c r="BHS172" s="25"/>
      <c r="BHT172" s="25"/>
      <c r="BHU172" s="25"/>
      <c r="BHV172" s="25"/>
      <c r="BHW172" s="25"/>
      <c r="BHX172" s="25"/>
      <c r="BHY172" s="25"/>
      <c r="BHZ172" s="25"/>
      <c r="BIA172" s="25"/>
      <c r="BIB172" s="25"/>
      <c r="BIC172" s="25"/>
      <c r="BID172" s="25"/>
      <c r="BIE172" s="25"/>
      <c r="BIF172" s="25"/>
      <c r="BIG172" s="25"/>
      <c r="BIH172" s="25"/>
      <c r="BII172" s="25"/>
      <c r="BIJ172" s="25"/>
      <c r="BIK172" s="25"/>
      <c r="BIL172" s="25"/>
      <c r="BIM172" s="25"/>
      <c r="BIN172" s="25"/>
      <c r="BIO172" s="25"/>
      <c r="BIP172" s="25"/>
      <c r="BIQ172" s="25"/>
      <c r="BIR172" s="25"/>
      <c r="BIS172" s="25"/>
      <c r="BIT172" s="25"/>
      <c r="BIU172" s="25"/>
      <c r="BIV172" s="25"/>
      <c r="BIW172" s="25"/>
      <c r="BIX172" s="25"/>
      <c r="BIY172" s="25"/>
      <c r="BIZ172" s="25"/>
      <c r="BJA172" s="25"/>
      <c r="BJB172" s="25"/>
      <c r="BJC172" s="25"/>
      <c r="BJD172" s="25"/>
      <c r="BJE172" s="25"/>
      <c r="BJF172" s="25"/>
      <c r="BJG172" s="25"/>
      <c r="BJH172" s="25"/>
      <c r="BJI172" s="25"/>
      <c r="BJJ172" s="25"/>
      <c r="BJK172" s="25"/>
      <c r="BJL172" s="25"/>
      <c r="BJM172" s="25"/>
      <c r="BJN172" s="25"/>
      <c r="BJO172" s="25"/>
      <c r="BJP172" s="25"/>
      <c r="BJQ172" s="25"/>
      <c r="BJR172" s="25"/>
      <c r="BJS172" s="25"/>
      <c r="BJT172" s="25"/>
      <c r="BJU172" s="25"/>
      <c r="BJV172" s="25"/>
      <c r="BJW172" s="25"/>
      <c r="BJX172" s="25"/>
      <c r="BJY172" s="25"/>
      <c r="BJZ172" s="25"/>
      <c r="BKA172" s="25"/>
      <c r="BKB172" s="25"/>
      <c r="BKC172" s="25"/>
      <c r="BKD172" s="25"/>
      <c r="BKE172" s="25"/>
      <c r="BKF172" s="25"/>
      <c r="BKG172" s="25"/>
      <c r="BKH172" s="25"/>
      <c r="BKI172" s="25"/>
      <c r="BKJ172" s="25"/>
      <c r="BKK172" s="25"/>
      <c r="BKL172" s="25"/>
      <c r="BKM172" s="25"/>
      <c r="BKN172" s="25"/>
      <c r="BKO172" s="25"/>
      <c r="BKP172" s="25"/>
      <c r="BKQ172" s="25"/>
      <c r="BKR172" s="25"/>
      <c r="BKS172" s="25"/>
      <c r="BKT172" s="25"/>
      <c r="BKU172" s="25"/>
      <c r="BKV172" s="25"/>
      <c r="BKW172" s="25"/>
      <c r="BKX172" s="25"/>
      <c r="BKY172" s="25"/>
      <c r="BKZ172" s="25"/>
      <c r="BLA172" s="25"/>
      <c r="BLB172" s="25"/>
      <c r="BLC172" s="25"/>
      <c r="BLD172" s="25"/>
      <c r="BLE172" s="25"/>
      <c r="BLF172" s="25"/>
      <c r="BLG172" s="25"/>
      <c r="BLH172" s="25"/>
      <c r="BLI172" s="25"/>
      <c r="BLJ172" s="25"/>
      <c r="BLK172" s="25"/>
      <c r="BLL172" s="25"/>
      <c r="BLM172" s="25"/>
      <c r="BLN172" s="25"/>
      <c r="BLO172" s="25"/>
      <c r="BLP172" s="25"/>
      <c r="BLQ172" s="25"/>
      <c r="BLR172" s="25"/>
      <c r="BLS172" s="25"/>
      <c r="BLT172" s="25"/>
      <c r="BLU172" s="25"/>
      <c r="BLV172" s="25"/>
    </row>
    <row r="173" spans="1:1686" s="17" customFormat="1" ht="20.100000000000001" customHeight="1">
      <c r="A173" s="81" t="s">
        <v>32</v>
      </c>
      <c r="B173" s="81"/>
      <c r="C173" s="115"/>
      <c r="D173" s="43"/>
      <c r="E173" s="43"/>
      <c r="F173" s="41"/>
      <c r="G173" s="22"/>
      <c r="H173" s="22"/>
      <c r="I173" s="22"/>
      <c r="J173" s="22"/>
      <c r="K173" s="22"/>
      <c r="L173" s="22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  <c r="VC173" s="25"/>
      <c r="VD173" s="25"/>
      <c r="VE173" s="25"/>
      <c r="VF173" s="25"/>
      <c r="VG173" s="25"/>
      <c r="VH173" s="25"/>
      <c r="VI173" s="25"/>
      <c r="VJ173" s="25"/>
      <c r="VK173" s="25"/>
      <c r="VL173" s="25"/>
      <c r="VM173" s="25"/>
      <c r="VN173" s="25"/>
      <c r="VO173" s="25"/>
      <c r="VP173" s="25"/>
      <c r="VQ173" s="25"/>
      <c r="VR173" s="25"/>
      <c r="VS173" s="25"/>
      <c r="VT173" s="25"/>
      <c r="VU173" s="25"/>
      <c r="VV173" s="25"/>
      <c r="VW173" s="25"/>
      <c r="VX173" s="25"/>
      <c r="VY173" s="25"/>
      <c r="VZ173" s="25"/>
      <c r="WA173" s="25"/>
      <c r="WB173" s="25"/>
      <c r="WC173" s="25"/>
      <c r="WD173" s="25"/>
      <c r="WE173" s="25"/>
      <c r="WF173" s="25"/>
      <c r="WG173" s="25"/>
      <c r="WH173" s="25"/>
      <c r="WI173" s="25"/>
      <c r="WJ173" s="25"/>
      <c r="WK173" s="25"/>
      <c r="WL173" s="25"/>
      <c r="WM173" s="25"/>
      <c r="WN173" s="25"/>
      <c r="WO173" s="25"/>
      <c r="WP173" s="25"/>
      <c r="WQ173" s="25"/>
      <c r="WR173" s="25"/>
      <c r="WS173" s="25"/>
      <c r="WT173" s="25"/>
      <c r="WU173" s="25"/>
      <c r="WV173" s="25"/>
      <c r="WW173" s="25"/>
      <c r="WX173" s="25"/>
      <c r="WY173" s="25"/>
      <c r="WZ173" s="25"/>
      <c r="XA173" s="25"/>
      <c r="XB173" s="25"/>
      <c r="XC173" s="25"/>
      <c r="XD173" s="25"/>
      <c r="XE173" s="25"/>
      <c r="XF173" s="25"/>
      <c r="XG173" s="25"/>
      <c r="XH173" s="25"/>
      <c r="XI173" s="25"/>
      <c r="XJ173" s="25"/>
      <c r="XK173" s="25"/>
      <c r="XL173" s="25"/>
      <c r="XM173" s="25"/>
      <c r="XN173" s="25"/>
      <c r="XO173" s="25"/>
      <c r="XP173" s="25"/>
      <c r="XQ173" s="25"/>
      <c r="XR173" s="25"/>
      <c r="XS173" s="25"/>
      <c r="XT173" s="25"/>
      <c r="XU173" s="25"/>
      <c r="XV173" s="25"/>
      <c r="XW173" s="25"/>
      <c r="XX173" s="25"/>
      <c r="XY173" s="25"/>
      <c r="XZ173" s="25"/>
      <c r="YA173" s="25"/>
      <c r="YB173" s="25"/>
      <c r="YC173" s="25"/>
      <c r="YD173" s="25"/>
      <c r="YE173" s="25"/>
      <c r="YF173" s="25"/>
      <c r="YG173" s="25"/>
      <c r="YH173" s="25"/>
      <c r="YI173" s="25"/>
      <c r="YJ173" s="25"/>
      <c r="YK173" s="25"/>
      <c r="YL173" s="25"/>
      <c r="YM173" s="25"/>
      <c r="YN173" s="25"/>
      <c r="YO173" s="25"/>
      <c r="YP173" s="25"/>
      <c r="YQ173" s="25"/>
      <c r="YR173" s="25"/>
      <c r="YS173" s="25"/>
      <c r="YT173" s="25"/>
      <c r="YU173" s="25"/>
      <c r="YV173" s="25"/>
      <c r="YW173" s="25"/>
      <c r="YX173" s="25"/>
      <c r="YY173" s="25"/>
      <c r="YZ173" s="25"/>
      <c r="ZA173" s="25"/>
      <c r="ZB173" s="25"/>
      <c r="ZC173" s="25"/>
      <c r="ZD173" s="25"/>
      <c r="ZE173" s="25"/>
      <c r="ZF173" s="25"/>
      <c r="ZG173" s="25"/>
      <c r="ZH173" s="25"/>
      <c r="ZI173" s="25"/>
      <c r="ZJ173" s="25"/>
      <c r="ZK173" s="25"/>
      <c r="ZL173" s="25"/>
      <c r="ZM173" s="25"/>
      <c r="ZN173" s="25"/>
      <c r="ZO173" s="25"/>
      <c r="ZP173" s="25"/>
      <c r="ZQ173" s="25"/>
      <c r="ZR173" s="25"/>
      <c r="ZS173" s="25"/>
      <c r="ZT173" s="25"/>
      <c r="ZU173" s="25"/>
      <c r="ZV173" s="25"/>
      <c r="ZW173" s="25"/>
      <c r="ZX173" s="25"/>
      <c r="ZY173" s="25"/>
      <c r="ZZ173" s="25"/>
      <c r="AAA173" s="25"/>
      <c r="AAB173" s="25"/>
      <c r="AAC173" s="25"/>
      <c r="AAD173" s="25"/>
      <c r="AAE173" s="25"/>
      <c r="AAF173" s="25"/>
      <c r="AAG173" s="25"/>
      <c r="AAH173" s="25"/>
      <c r="AAI173" s="25"/>
      <c r="AAJ173" s="25"/>
      <c r="AAK173" s="25"/>
      <c r="AAL173" s="25"/>
      <c r="AAM173" s="25"/>
      <c r="AAN173" s="25"/>
      <c r="AAO173" s="25"/>
      <c r="AAP173" s="25"/>
      <c r="AAQ173" s="25"/>
      <c r="AAR173" s="25"/>
      <c r="AAS173" s="25"/>
      <c r="AAT173" s="25"/>
      <c r="AAU173" s="25"/>
      <c r="AAV173" s="25"/>
      <c r="AAW173" s="25"/>
      <c r="AAX173" s="25"/>
      <c r="AAY173" s="25"/>
      <c r="AAZ173" s="25"/>
      <c r="ABA173" s="25"/>
      <c r="ABB173" s="25"/>
      <c r="ABC173" s="25"/>
      <c r="ABD173" s="25"/>
      <c r="ABE173" s="25"/>
      <c r="ABF173" s="25"/>
      <c r="ABG173" s="25"/>
      <c r="ABH173" s="25"/>
      <c r="ABI173" s="25"/>
      <c r="ABJ173" s="25"/>
      <c r="ABK173" s="25"/>
      <c r="ABL173" s="25"/>
      <c r="ABM173" s="25"/>
      <c r="ABN173" s="25"/>
      <c r="ABO173" s="25"/>
      <c r="ABP173" s="25"/>
      <c r="ABQ173" s="25"/>
      <c r="ABR173" s="25"/>
      <c r="ABS173" s="25"/>
      <c r="ABT173" s="25"/>
      <c r="ABU173" s="25"/>
      <c r="ABV173" s="25"/>
      <c r="ABW173" s="25"/>
      <c r="ABX173" s="25"/>
      <c r="ABY173" s="25"/>
      <c r="ABZ173" s="25"/>
      <c r="ACA173" s="25"/>
      <c r="ACB173" s="25"/>
      <c r="ACC173" s="25"/>
      <c r="ACD173" s="25"/>
      <c r="ACE173" s="25"/>
      <c r="ACF173" s="25"/>
      <c r="ACG173" s="25"/>
      <c r="ACH173" s="25"/>
      <c r="ACI173" s="25"/>
      <c r="ACJ173" s="25"/>
      <c r="ACK173" s="25"/>
      <c r="ACL173" s="25"/>
      <c r="ACM173" s="25"/>
      <c r="ACN173" s="25"/>
      <c r="ACO173" s="25"/>
      <c r="ACP173" s="25"/>
      <c r="ACQ173" s="25"/>
      <c r="ACR173" s="25"/>
      <c r="ACS173" s="25"/>
      <c r="ACT173" s="25"/>
      <c r="ACU173" s="25"/>
      <c r="ACV173" s="25"/>
      <c r="ACW173" s="25"/>
      <c r="ACX173" s="25"/>
      <c r="ACY173" s="25"/>
      <c r="ACZ173" s="25"/>
      <c r="ADA173" s="25"/>
      <c r="ADB173" s="25"/>
      <c r="ADC173" s="25"/>
      <c r="ADD173" s="25"/>
      <c r="ADE173" s="25"/>
      <c r="ADF173" s="25"/>
      <c r="ADG173" s="25"/>
      <c r="ADH173" s="25"/>
      <c r="ADI173" s="25"/>
      <c r="ADJ173" s="25"/>
      <c r="ADK173" s="25"/>
      <c r="ADL173" s="25"/>
      <c r="ADM173" s="25"/>
      <c r="ADN173" s="25"/>
      <c r="ADO173" s="25"/>
      <c r="ADP173" s="25"/>
      <c r="ADQ173" s="25"/>
      <c r="ADR173" s="25"/>
      <c r="ADS173" s="25"/>
      <c r="ADT173" s="25"/>
      <c r="ADU173" s="25"/>
      <c r="ADV173" s="25"/>
      <c r="ADW173" s="25"/>
      <c r="ADX173" s="25"/>
      <c r="ADY173" s="25"/>
      <c r="ADZ173" s="25"/>
      <c r="AEA173" s="25"/>
      <c r="AEB173" s="25"/>
      <c r="AEC173" s="25"/>
      <c r="AED173" s="25"/>
      <c r="AEE173" s="25"/>
      <c r="AEF173" s="25"/>
      <c r="AEG173" s="25"/>
      <c r="AEH173" s="25"/>
      <c r="AEI173" s="25"/>
      <c r="AEJ173" s="25"/>
      <c r="AEK173" s="25"/>
      <c r="AEL173" s="25"/>
      <c r="AEM173" s="25"/>
      <c r="AEN173" s="25"/>
      <c r="AEO173" s="25"/>
      <c r="AEP173" s="25"/>
      <c r="AEQ173" s="25"/>
      <c r="AER173" s="25"/>
      <c r="AES173" s="25"/>
      <c r="AET173" s="25"/>
      <c r="AEU173" s="25"/>
      <c r="AEV173" s="25"/>
      <c r="AEW173" s="25"/>
      <c r="AEX173" s="25"/>
      <c r="AEY173" s="25"/>
      <c r="AEZ173" s="25"/>
      <c r="AFA173" s="25"/>
      <c r="AFB173" s="25"/>
      <c r="AFC173" s="25"/>
      <c r="AFD173" s="25"/>
      <c r="AFE173" s="25"/>
      <c r="AFF173" s="25"/>
      <c r="AFG173" s="25"/>
      <c r="AFH173" s="25"/>
      <c r="AFI173" s="25"/>
      <c r="AFJ173" s="25"/>
      <c r="AFK173" s="25"/>
      <c r="AFL173" s="25"/>
      <c r="AFM173" s="25"/>
      <c r="AFN173" s="25"/>
      <c r="AFO173" s="25"/>
      <c r="AFP173" s="25"/>
      <c r="AFQ173" s="25"/>
      <c r="AFR173" s="25"/>
      <c r="AFS173" s="25"/>
      <c r="AFT173" s="25"/>
      <c r="AFU173" s="25"/>
      <c r="AFV173" s="25"/>
      <c r="AFW173" s="25"/>
      <c r="AFX173" s="25"/>
      <c r="AFY173" s="25"/>
      <c r="AFZ173" s="25"/>
      <c r="AGA173" s="25"/>
      <c r="AGB173" s="25"/>
      <c r="AGC173" s="25"/>
      <c r="AGD173" s="25"/>
      <c r="AGE173" s="25"/>
      <c r="AGF173" s="25"/>
      <c r="AGG173" s="25"/>
      <c r="AGH173" s="25"/>
      <c r="AGI173" s="25"/>
      <c r="AGJ173" s="25"/>
      <c r="AGK173" s="25"/>
      <c r="AGL173" s="25"/>
      <c r="AGM173" s="25"/>
      <c r="AGN173" s="25"/>
      <c r="AGO173" s="25"/>
      <c r="AGP173" s="25"/>
      <c r="AGQ173" s="25"/>
      <c r="AGR173" s="25"/>
      <c r="AGS173" s="25"/>
      <c r="AGT173" s="25"/>
      <c r="AGU173" s="25"/>
      <c r="AGV173" s="25"/>
      <c r="AGW173" s="25"/>
      <c r="AGX173" s="25"/>
      <c r="AGY173" s="25"/>
      <c r="AGZ173" s="25"/>
      <c r="AHA173" s="25"/>
      <c r="AHB173" s="25"/>
      <c r="AHC173" s="25"/>
      <c r="AHD173" s="25"/>
      <c r="AHE173" s="25"/>
      <c r="AHF173" s="25"/>
      <c r="AHG173" s="25"/>
      <c r="AHH173" s="25"/>
      <c r="AHI173" s="25"/>
      <c r="AHJ173" s="25"/>
      <c r="AHK173" s="25"/>
      <c r="AHL173" s="25"/>
      <c r="AHM173" s="25"/>
      <c r="AHN173" s="25"/>
      <c r="AHO173" s="25"/>
      <c r="AHP173" s="25"/>
      <c r="AHQ173" s="25"/>
      <c r="AHR173" s="25"/>
      <c r="AHS173" s="25"/>
      <c r="AHT173" s="25"/>
      <c r="AHU173" s="25"/>
      <c r="AHV173" s="25"/>
      <c r="AHW173" s="25"/>
      <c r="AHX173" s="25"/>
      <c r="AHY173" s="25"/>
      <c r="AHZ173" s="25"/>
      <c r="AIA173" s="25"/>
      <c r="AIB173" s="25"/>
      <c r="AIC173" s="25"/>
      <c r="AID173" s="25"/>
      <c r="AIE173" s="25"/>
      <c r="AIF173" s="25"/>
      <c r="AIG173" s="25"/>
      <c r="AIH173" s="25"/>
      <c r="AII173" s="25"/>
      <c r="AIJ173" s="25"/>
      <c r="AIK173" s="25"/>
      <c r="AIL173" s="25"/>
      <c r="AIM173" s="25"/>
      <c r="AIN173" s="25"/>
      <c r="AIO173" s="25"/>
      <c r="AIP173" s="25"/>
      <c r="AIQ173" s="25"/>
      <c r="AIR173" s="25"/>
      <c r="AIS173" s="25"/>
      <c r="AIT173" s="25"/>
      <c r="AIU173" s="25"/>
      <c r="AIV173" s="25"/>
      <c r="AIW173" s="25"/>
      <c r="AIX173" s="25"/>
      <c r="AIY173" s="25"/>
      <c r="AIZ173" s="25"/>
      <c r="AJA173" s="25"/>
      <c r="AJB173" s="25"/>
      <c r="AJC173" s="25"/>
      <c r="AJD173" s="25"/>
      <c r="AJE173" s="25"/>
      <c r="AJF173" s="25"/>
      <c r="AJG173" s="25"/>
      <c r="AJH173" s="25"/>
      <c r="AJI173" s="25"/>
      <c r="AJJ173" s="25"/>
      <c r="AJK173" s="25"/>
      <c r="AJL173" s="25"/>
      <c r="AJM173" s="25"/>
      <c r="AJN173" s="25"/>
      <c r="AJO173" s="25"/>
      <c r="AJP173" s="25"/>
      <c r="AJQ173" s="25"/>
      <c r="AJR173" s="25"/>
      <c r="AJS173" s="25"/>
      <c r="AJT173" s="25"/>
      <c r="AJU173" s="25"/>
      <c r="AJV173" s="25"/>
      <c r="AJW173" s="25"/>
      <c r="AJX173" s="25"/>
      <c r="AJY173" s="25"/>
      <c r="AJZ173" s="25"/>
      <c r="AKA173" s="25"/>
      <c r="AKB173" s="25"/>
      <c r="AKC173" s="25"/>
      <c r="AKD173" s="25"/>
      <c r="AKE173" s="25"/>
      <c r="AKF173" s="25"/>
      <c r="AKG173" s="25"/>
      <c r="AKH173" s="25"/>
      <c r="AKI173" s="25"/>
      <c r="AKJ173" s="25"/>
      <c r="AKK173" s="25"/>
      <c r="AKL173" s="25"/>
      <c r="AKM173" s="25"/>
      <c r="AKN173" s="25"/>
      <c r="AKO173" s="25"/>
      <c r="AKP173" s="25"/>
      <c r="AKQ173" s="25"/>
      <c r="AKR173" s="25"/>
      <c r="AKS173" s="25"/>
      <c r="AKT173" s="25"/>
      <c r="AKU173" s="25"/>
      <c r="AKV173" s="25"/>
      <c r="AKW173" s="25"/>
      <c r="AKX173" s="25"/>
      <c r="AKY173" s="25"/>
      <c r="AKZ173" s="25"/>
      <c r="ALA173" s="25"/>
      <c r="ALB173" s="25"/>
      <c r="ALC173" s="25"/>
      <c r="ALD173" s="25"/>
      <c r="ALE173" s="25"/>
      <c r="ALF173" s="25"/>
      <c r="ALG173" s="25"/>
      <c r="ALH173" s="25"/>
      <c r="ALI173" s="25"/>
      <c r="ALJ173" s="25"/>
      <c r="ALK173" s="25"/>
      <c r="ALL173" s="25"/>
      <c r="ALM173" s="25"/>
      <c r="ALN173" s="25"/>
      <c r="ALO173" s="25"/>
      <c r="ALP173" s="25"/>
      <c r="ALQ173" s="25"/>
      <c r="ALR173" s="25"/>
      <c r="ALS173" s="25"/>
      <c r="ALT173" s="25"/>
      <c r="ALU173" s="25"/>
      <c r="ALV173" s="25"/>
      <c r="ALW173" s="25"/>
      <c r="ALX173" s="25"/>
      <c r="ALY173" s="25"/>
      <c r="ALZ173" s="25"/>
      <c r="AMA173" s="25"/>
      <c r="AMB173" s="25"/>
      <c r="AMC173" s="25"/>
      <c r="AMD173" s="25"/>
      <c r="AME173" s="25"/>
      <c r="AMF173" s="25"/>
      <c r="AMG173" s="25"/>
      <c r="AMH173" s="25"/>
      <c r="AMI173" s="25"/>
      <c r="AMJ173" s="25"/>
      <c r="AMK173" s="25"/>
      <c r="AML173" s="25"/>
      <c r="AMM173" s="25"/>
      <c r="AMN173" s="25"/>
      <c r="AMO173" s="25"/>
      <c r="AMP173" s="25"/>
      <c r="AMQ173" s="25"/>
      <c r="AMR173" s="25"/>
      <c r="AMS173" s="25"/>
      <c r="AMT173" s="25"/>
      <c r="AMU173" s="25"/>
      <c r="AMV173" s="25"/>
      <c r="AMW173" s="25"/>
      <c r="AMX173" s="25"/>
      <c r="AMY173" s="25"/>
      <c r="AMZ173" s="25"/>
      <c r="ANA173" s="25"/>
      <c r="ANB173" s="25"/>
      <c r="ANC173" s="25"/>
      <c r="AND173" s="25"/>
      <c r="ANE173" s="25"/>
      <c r="ANF173" s="25"/>
      <c r="ANG173" s="25"/>
      <c r="ANH173" s="25"/>
      <c r="ANI173" s="25"/>
      <c r="ANJ173" s="25"/>
      <c r="ANK173" s="25"/>
      <c r="ANL173" s="25"/>
      <c r="ANM173" s="25"/>
      <c r="ANN173" s="25"/>
      <c r="ANO173" s="25"/>
      <c r="ANP173" s="25"/>
      <c r="ANQ173" s="25"/>
      <c r="ANR173" s="25"/>
      <c r="ANS173" s="25"/>
      <c r="ANT173" s="25"/>
      <c r="ANU173" s="25"/>
      <c r="ANV173" s="25"/>
      <c r="ANW173" s="25"/>
      <c r="ANX173" s="25"/>
      <c r="ANY173" s="25"/>
      <c r="ANZ173" s="25"/>
      <c r="AOA173" s="25"/>
      <c r="AOB173" s="25"/>
      <c r="AOC173" s="25"/>
      <c r="AOD173" s="25"/>
      <c r="AOE173" s="25"/>
      <c r="AOF173" s="25"/>
      <c r="AOG173" s="25"/>
      <c r="AOH173" s="25"/>
      <c r="AOI173" s="25"/>
      <c r="AOJ173" s="25"/>
      <c r="AOK173" s="25"/>
      <c r="AOL173" s="25"/>
      <c r="AOM173" s="25"/>
      <c r="AON173" s="25"/>
      <c r="AOO173" s="25"/>
      <c r="AOP173" s="25"/>
      <c r="AOQ173" s="25"/>
      <c r="AOR173" s="25"/>
      <c r="AOS173" s="25"/>
      <c r="AOT173" s="25"/>
      <c r="AOU173" s="25"/>
      <c r="AOV173" s="25"/>
      <c r="AOW173" s="25"/>
      <c r="AOX173" s="25"/>
      <c r="AOY173" s="25"/>
      <c r="AOZ173" s="25"/>
      <c r="APA173" s="25"/>
      <c r="APB173" s="25"/>
      <c r="APC173" s="25"/>
      <c r="APD173" s="25"/>
      <c r="APE173" s="25"/>
      <c r="APF173" s="25"/>
      <c r="APG173" s="25"/>
      <c r="APH173" s="25"/>
      <c r="API173" s="25"/>
      <c r="APJ173" s="25"/>
      <c r="APK173" s="25"/>
      <c r="APL173" s="25"/>
      <c r="APM173" s="25"/>
      <c r="APN173" s="25"/>
      <c r="APO173" s="25"/>
      <c r="APP173" s="25"/>
      <c r="APQ173" s="25"/>
      <c r="APR173" s="25"/>
      <c r="APS173" s="25"/>
      <c r="APT173" s="25"/>
      <c r="APU173" s="25"/>
      <c r="APV173" s="25"/>
      <c r="APW173" s="25"/>
      <c r="APX173" s="25"/>
      <c r="APY173" s="25"/>
      <c r="APZ173" s="25"/>
      <c r="AQA173" s="25"/>
      <c r="AQB173" s="25"/>
      <c r="AQC173" s="25"/>
      <c r="AQD173" s="25"/>
      <c r="AQE173" s="25"/>
      <c r="AQF173" s="25"/>
      <c r="AQG173" s="25"/>
      <c r="AQH173" s="25"/>
      <c r="AQI173" s="25"/>
      <c r="AQJ173" s="25"/>
      <c r="AQK173" s="25"/>
      <c r="AQL173" s="25"/>
      <c r="AQM173" s="25"/>
      <c r="AQN173" s="25"/>
      <c r="AQO173" s="25"/>
      <c r="AQP173" s="25"/>
      <c r="AQQ173" s="25"/>
      <c r="AQR173" s="25"/>
      <c r="AQS173" s="25"/>
      <c r="AQT173" s="25"/>
      <c r="AQU173" s="25"/>
      <c r="AQV173" s="25"/>
      <c r="AQW173" s="25"/>
      <c r="AQX173" s="25"/>
      <c r="AQY173" s="25"/>
      <c r="AQZ173" s="25"/>
      <c r="ARA173" s="25"/>
      <c r="ARB173" s="25"/>
      <c r="ARC173" s="25"/>
      <c r="ARD173" s="25"/>
      <c r="ARE173" s="25"/>
      <c r="ARF173" s="25"/>
      <c r="ARG173" s="25"/>
      <c r="ARH173" s="25"/>
      <c r="ARI173" s="25"/>
      <c r="ARJ173" s="25"/>
      <c r="ARK173" s="25"/>
      <c r="ARL173" s="25"/>
      <c r="ARM173" s="25"/>
      <c r="ARN173" s="25"/>
      <c r="ARO173" s="25"/>
      <c r="ARP173" s="25"/>
      <c r="ARQ173" s="25"/>
      <c r="ARR173" s="25"/>
      <c r="ARS173" s="25"/>
      <c r="ART173" s="25"/>
      <c r="ARU173" s="25"/>
      <c r="ARV173" s="25"/>
      <c r="ARW173" s="25"/>
      <c r="ARX173" s="25"/>
      <c r="ARY173" s="25"/>
      <c r="ARZ173" s="25"/>
      <c r="ASA173" s="25"/>
      <c r="ASB173" s="25"/>
      <c r="ASC173" s="25"/>
      <c r="ASD173" s="25"/>
      <c r="ASE173" s="25"/>
      <c r="ASF173" s="25"/>
      <c r="ASG173" s="25"/>
      <c r="ASH173" s="25"/>
      <c r="ASI173" s="25"/>
      <c r="ASJ173" s="25"/>
      <c r="ASK173" s="25"/>
      <c r="ASL173" s="25"/>
      <c r="ASM173" s="25"/>
      <c r="ASN173" s="25"/>
      <c r="ASO173" s="25"/>
      <c r="ASP173" s="25"/>
      <c r="ASQ173" s="25"/>
      <c r="ASR173" s="25"/>
      <c r="ASS173" s="25"/>
      <c r="AST173" s="25"/>
      <c r="ASU173" s="25"/>
      <c r="ASV173" s="25"/>
      <c r="ASW173" s="25"/>
      <c r="ASX173" s="25"/>
      <c r="ASY173" s="25"/>
      <c r="ASZ173" s="25"/>
      <c r="ATA173" s="25"/>
      <c r="ATB173" s="25"/>
      <c r="ATC173" s="25"/>
      <c r="ATD173" s="25"/>
      <c r="ATE173" s="25"/>
      <c r="ATF173" s="25"/>
      <c r="ATG173" s="25"/>
      <c r="ATH173" s="25"/>
      <c r="ATI173" s="25"/>
      <c r="ATJ173" s="25"/>
      <c r="ATK173" s="25"/>
      <c r="ATL173" s="25"/>
      <c r="ATM173" s="25"/>
      <c r="ATN173" s="25"/>
      <c r="ATO173" s="25"/>
      <c r="ATP173" s="25"/>
      <c r="ATQ173" s="25"/>
      <c r="ATR173" s="25"/>
      <c r="ATS173" s="25"/>
      <c r="ATT173" s="25"/>
      <c r="ATU173" s="25"/>
      <c r="ATV173" s="25"/>
      <c r="ATW173" s="25"/>
      <c r="ATX173" s="25"/>
      <c r="ATY173" s="25"/>
      <c r="ATZ173" s="25"/>
      <c r="AUA173" s="25"/>
      <c r="AUB173" s="25"/>
      <c r="AUC173" s="25"/>
      <c r="AUD173" s="25"/>
      <c r="AUE173" s="25"/>
      <c r="AUF173" s="25"/>
      <c r="AUG173" s="25"/>
      <c r="AUH173" s="25"/>
      <c r="AUI173" s="25"/>
      <c r="AUJ173" s="25"/>
      <c r="AUK173" s="25"/>
      <c r="AUL173" s="25"/>
      <c r="AUM173" s="25"/>
      <c r="AUN173" s="25"/>
      <c r="AUO173" s="25"/>
      <c r="AUP173" s="25"/>
      <c r="AUQ173" s="25"/>
      <c r="AUR173" s="25"/>
      <c r="AUS173" s="25"/>
      <c r="AUT173" s="25"/>
      <c r="AUU173" s="25"/>
      <c r="AUV173" s="25"/>
      <c r="AUW173" s="25"/>
      <c r="AUX173" s="25"/>
      <c r="AUY173" s="25"/>
      <c r="AUZ173" s="25"/>
      <c r="AVA173" s="25"/>
      <c r="AVB173" s="25"/>
      <c r="AVC173" s="25"/>
      <c r="AVD173" s="25"/>
      <c r="AVE173" s="25"/>
      <c r="AVF173" s="25"/>
      <c r="AVG173" s="25"/>
      <c r="AVH173" s="25"/>
      <c r="AVI173" s="25"/>
      <c r="AVJ173" s="25"/>
      <c r="AVK173" s="25"/>
      <c r="AVL173" s="25"/>
      <c r="AVM173" s="25"/>
      <c r="AVN173" s="25"/>
      <c r="AVO173" s="25"/>
      <c r="AVP173" s="25"/>
      <c r="AVQ173" s="25"/>
      <c r="AVR173" s="25"/>
      <c r="AVS173" s="25"/>
      <c r="AVT173" s="25"/>
      <c r="AVU173" s="25"/>
      <c r="AVV173" s="25"/>
      <c r="AVW173" s="25"/>
      <c r="AVX173" s="25"/>
      <c r="AVY173" s="25"/>
      <c r="AVZ173" s="25"/>
      <c r="AWA173" s="25"/>
      <c r="AWB173" s="25"/>
      <c r="AWC173" s="25"/>
      <c r="AWD173" s="25"/>
      <c r="AWE173" s="25"/>
      <c r="AWF173" s="25"/>
      <c r="AWG173" s="25"/>
      <c r="AWH173" s="25"/>
      <c r="AWI173" s="25"/>
      <c r="AWJ173" s="25"/>
      <c r="AWK173" s="25"/>
      <c r="AWL173" s="25"/>
      <c r="AWM173" s="25"/>
      <c r="AWN173" s="25"/>
      <c r="AWO173" s="25"/>
      <c r="AWP173" s="25"/>
      <c r="AWQ173" s="25"/>
      <c r="AWR173" s="25"/>
      <c r="AWS173" s="25"/>
      <c r="AWT173" s="25"/>
      <c r="AWU173" s="25"/>
      <c r="AWV173" s="25"/>
      <c r="AWW173" s="25"/>
      <c r="AWX173" s="25"/>
      <c r="AWY173" s="25"/>
      <c r="AWZ173" s="25"/>
      <c r="AXA173" s="25"/>
      <c r="AXB173" s="25"/>
      <c r="AXC173" s="25"/>
      <c r="AXD173" s="25"/>
      <c r="AXE173" s="25"/>
      <c r="AXF173" s="25"/>
      <c r="AXG173" s="25"/>
      <c r="AXH173" s="25"/>
      <c r="AXI173" s="25"/>
      <c r="AXJ173" s="25"/>
      <c r="AXK173" s="25"/>
      <c r="AXL173" s="25"/>
      <c r="AXM173" s="25"/>
      <c r="AXN173" s="25"/>
      <c r="AXO173" s="25"/>
      <c r="AXP173" s="25"/>
      <c r="AXQ173" s="25"/>
      <c r="AXR173" s="25"/>
      <c r="AXS173" s="25"/>
      <c r="AXT173" s="25"/>
      <c r="AXU173" s="25"/>
      <c r="AXV173" s="25"/>
      <c r="AXW173" s="25"/>
      <c r="AXX173" s="25"/>
      <c r="AXY173" s="25"/>
      <c r="AXZ173" s="25"/>
      <c r="AYA173" s="25"/>
      <c r="AYB173" s="25"/>
      <c r="AYC173" s="25"/>
      <c r="AYD173" s="25"/>
      <c r="AYE173" s="25"/>
      <c r="AYF173" s="25"/>
      <c r="AYG173" s="25"/>
      <c r="AYH173" s="25"/>
      <c r="AYI173" s="25"/>
      <c r="AYJ173" s="25"/>
      <c r="AYK173" s="25"/>
      <c r="AYL173" s="25"/>
      <c r="AYM173" s="25"/>
      <c r="AYN173" s="25"/>
      <c r="AYO173" s="25"/>
      <c r="AYP173" s="25"/>
      <c r="AYQ173" s="25"/>
      <c r="AYR173" s="25"/>
      <c r="AYS173" s="25"/>
      <c r="AYT173" s="25"/>
      <c r="AYU173" s="25"/>
      <c r="AYV173" s="25"/>
      <c r="AYW173" s="25"/>
      <c r="AYX173" s="25"/>
      <c r="AYY173" s="25"/>
      <c r="AYZ173" s="25"/>
      <c r="AZA173" s="25"/>
      <c r="AZB173" s="25"/>
      <c r="AZC173" s="25"/>
      <c r="AZD173" s="25"/>
      <c r="AZE173" s="25"/>
      <c r="AZF173" s="25"/>
      <c r="AZG173" s="25"/>
      <c r="AZH173" s="25"/>
      <c r="AZI173" s="25"/>
      <c r="AZJ173" s="25"/>
      <c r="AZK173" s="25"/>
      <c r="AZL173" s="25"/>
      <c r="AZM173" s="25"/>
      <c r="AZN173" s="25"/>
      <c r="AZO173" s="25"/>
      <c r="AZP173" s="25"/>
      <c r="AZQ173" s="25"/>
      <c r="AZR173" s="25"/>
      <c r="AZS173" s="25"/>
      <c r="AZT173" s="25"/>
      <c r="AZU173" s="25"/>
      <c r="AZV173" s="25"/>
      <c r="AZW173" s="25"/>
      <c r="AZX173" s="25"/>
      <c r="AZY173" s="25"/>
      <c r="AZZ173" s="25"/>
      <c r="BAA173" s="25"/>
      <c r="BAB173" s="25"/>
      <c r="BAC173" s="25"/>
      <c r="BAD173" s="25"/>
      <c r="BAE173" s="25"/>
      <c r="BAF173" s="25"/>
      <c r="BAG173" s="25"/>
      <c r="BAH173" s="25"/>
      <c r="BAI173" s="25"/>
      <c r="BAJ173" s="25"/>
      <c r="BAK173" s="25"/>
      <c r="BAL173" s="25"/>
      <c r="BAM173" s="25"/>
      <c r="BAN173" s="25"/>
      <c r="BAO173" s="25"/>
      <c r="BAP173" s="25"/>
      <c r="BAQ173" s="25"/>
      <c r="BAR173" s="25"/>
      <c r="BAS173" s="25"/>
      <c r="BAT173" s="25"/>
      <c r="BAU173" s="25"/>
      <c r="BAV173" s="25"/>
      <c r="BAW173" s="25"/>
      <c r="BAX173" s="25"/>
      <c r="BAY173" s="25"/>
      <c r="BAZ173" s="25"/>
      <c r="BBA173" s="25"/>
      <c r="BBB173" s="25"/>
      <c r="BBC173" s="25"/>
      <c r="BBD173" s="25"/>
      <c r="BBE173" s="25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  <c r="BDF173" s="25"/>
      <c r="BDG173" s="25"/>
      <c r="BDH173" s="25"/>
      <c r="BDI173" s="25"/>
      <c r="BDJ173" s="25"/>
      <c r="BDK173" s="25"/>
      <c r="BDL173" s="25"/>
      <c r="BDM173" s="25"/>
      <c r="BDN173" s="25"/>
      <c r="BDO173" s="25"/>
      <c r="BDP173" s="25"/>
      <c r="BDQ173" s="25"/>
      <c r="BDR173" s="25"/>
      <c r="BDS173" s="25"/>
      <c r="BDT173" s="25"/>
      <c r="BDU173" s="25"/>
      <c r="BDV173" s="25"/>
      <c r="BDW173" s="25"/>
      <c r="BDX173" s="25"/>
      <c r="BDY173" s="25"/>
      <c r="BDZ173" s="25"/>
      <c r="BEA173" s="25"/>
      <c r="BEB173" s="25"/>
      <c r="BEC173" s="25"/>
      <c r="BED173" s="25"/>
      <c r="BEE173" s="25"/>
      <c r="BEF173" s="25"/>
      <c r="BEG173" s="25"/>
      <c r="BEH173" s="25"/>
      <c r="BEI173" s="25"/>
      <c r="BEJ173" s="25"/>
      <c r="BEK173" s="25"/>
      <c r="BEL173" s="25"/>
      <c r="BEM173" s="25"/>
      <c r="BEN173" s="25"/>
      <c r="BEO173" s="25"/>
      <c r="BEP173" s="25"/>
      <c r="BEQ173" s="25"/>
      <c r="BER173" s="25"/>
      <c r="BES173" s="25"/>
      <c r="BET173" s="25"/>
      <c r="BEU173" s="25"/>
      <c r="BEV173" s="25"/>
      <c r="BEW173" s="25"/>
      <c r="BEX173" s="25"/>
      <c r="BEY173" s="25"/>
      <c r="BEZ173" s="25"/>
      <c r="BFA173" s="25"/>
      <c r="BFB173" s="25"/>
      <c r="BFC173" s="25"/>
      <c r="BFD173" s="25"/>
      <c r="BFE173" s="25"/>
      <c r="BFF173" s="25"/>
      <c r="BFG173" s="25"/>
      <c r="BFH173" s="25"/>
      <c r="BFI173" s="25"/>
      <c r="BFJ173" s="25"/>
      <c r="BFK173" s="25"/>
      <c r="BFL173" s="25"/>
      <c r="BFM173" s="25"/>
      <c r="BFN173" s="25"/>
      <c r="BFO173" s="25"/>
      <c r="BFP173" s="25"/>
      <c r="BFQ173" s="25"/>
      <c r="BFR173" s="25"/>
      <c r="BFS173" s="25"/>
      <c r="BFT173" s="25"/>
      <c r="BFU173" s="25"/>
      <c r="BFV173" s="25"/>
      <c r="BFW173" s="25"/>
      <c r="BFX173" s="25"/>
      <c r="BFY173" s="25"/>
      <c r="BFZ173" s="25"/>
      <c r="BGA173" s="25"/>
      <c r="BGB173" s="25"/>
      <c r="BGC173" s="25"/>
      <c r="BGD173" s="25"/>
      <c r="BGE173" s="25"/>
      <c r="BGF173" s="25"/>
      <c r="BGG173" s="25"/>
      <c r="BGH173" s="25"/>
      <c r="BGI173" s="25"/>
      <c r="BGJ173" s="25"/>
      <c r="BGK173" s="25"/>
      <c r="BGL173" s="25"/>
      <c r="BGM173" s="25"/>
      <c r="BGN173" s="25"/>
      <c r="BGO173" s="25"/>
      <c r="BGP173" s="25"/>
      <c r="BGQ173" s="25"/>
      <c r="BGR173" s="25"/>
      <c r="BGS173" s="25"/>
      <c r="BGT173" s="25"/>
      <c r="BGU173" s="25"/>
      <c r="BGV173" s="25"/>
      <c r="BGW173" s="25"/>
      <c r="BGX173" s="25"/>
      <c r="BGY173" s="25"/>
      <c r="BGZ173" s="25"/>
      <c r="BHA173" s="25"/>
      <c r="BHB173" s="25"/>
      <c r="BHC173" s="25"/>
      <c r="BHD173" s="25"/>
      <c r="BHE173" s="25"/>
      <c r="BHF173" s="25"/>
      <c r="BHG173" s="25"/>
      <c r="BHH173" s="25"/>
      <c r="BHI173" s="25"/>
      <c r="BHJ173" s="25"/>
      <c r="BHK173" s="25"/>
      <c r="BHL173" s="25"/>
      <c r="BHM173" s="25"/>
      <c r="BHN173" s="25"/>
      <c r="BHO173" s="25"/>
      <c r="BHP173" s="25"/>
      <c r="BHQ173" s="25"/>
      <c r="BHR173" s="25"/>
      <c r="BHS173" s="25"/>
      <c r="BHT173" s="25"/>
      <c r="BHU173" s="25"/>
      <c r="BHV173" s="25"/>
      <c r="BHW173" s="25"/>
      <c r="BHX173" s="25"/>
      <c r="BHY173" s="25"/>
      <c r="BHZ173" s="25"/>
      <c r="BIA173" s="25"/>
      <c r="BIB173" s="25"/>
      <c r="BIC173" s="25"/>
      <c r="BID173" s="25"/>
      <c r="BIE173" s="25"/>
      <c r="BIF173" s="25"/>
      <c r="BIG173" s="25"/>
      <c r="BIH173" s="25"/>
      <c r="BII173" s="25"/>
      <c r="BIJ173" s="25"/>
      <c r="BIK173" s="25"/>
      <c r="BIL173" s="25"/>
      <c r="BIM173" s="25"/>
      <c r="BIN173" s="25"/>
      <c r="BIO173" s="25"/>
      <c r="BIP173" s="25"/>
      <c r="BIQ173" s="25"/>
      <c r="BIR173" s="25"/>
      <c r="BIS173" s="25"/>
      <c r="BIT173" s="25"/>
      <c r="BIU173" s="25"/>
      <c r="BIV173" s="25"/>
      <c r="BIW173" s="25"/>
      <c r="BIX173" s="25"/>
      <c r="BIY173" s="25"/>
      <c r="BIZ173" s="25"/>
      <c r="BJA173" s="25"/>
      <c r="BJB173" s="25"/>
      <c r="BJC173" s="25"/>
      <c r="BJD173" s="25"/>
      <c r="BJE173" s="25"/>
      <c r="BJF173" s="25"/>
      <c r="BJG173" s="25"/>
      <c r="BJH173" s="25"/>
      <c r="BJI173" s="25"/>
      <c r="BJJ173" s="25"/>
      <c r="BJK173" s="25"/>
      <c r="BJL173" s="25"/>
      <c r="BJM173" s="25"/>
      <c r="BJN173" s="25"/>
      <c r="BJO173" s="25"/>
      <c r="BJP173" s="25"/>
      <c r="BJQ173" s="25"/>
      <c r="BJR173" s="25"/>
      <c r="BJS173" s="25"/>
      <c r="BJT173" s="25"/>
      <c r="BJU173" s="25"/>
      <c r="BJV173" s="25"/>
      <c r="BJW173" s="25"/>
      <c r="BJX173" s="25"/>
      <c r="BJY173" s="25"/>
      <c r="BJZ173" s="25"/>
      <c r="BKA173" s="25"/>
      <c r="BKB173" s="25"/>
      <c r="BKC173" s="25"/>
      <c r="BKD173" s="25"/>
      <c r="BKE173" s="25"/>
      <c r="BKF173" s="25"/>
      <c r="BKG173" s="25"/>
      <c r="BKH173" s="25"/>
      <c r="BKI173" s="25"/>
      <c r="BKJ173" s="25"/>
      <c r="BKK173" s="25"/>
      <c r="BKL173" s="25"/>
      <c r="BKM173" s="25"/>
      <c r="BKN173" s="25"/>
      <c r="BKO173" s="25"/>
      <c r="BKP173" s="25"/>
      <c r="BKQ173" s="25"/>
      <c r="BKR173" s="25"/>
      <c r="BKS173" s="25"/>
      <c r="BKT173" s="25"/>
      <c r="BKU173" s="25"/>
      <c r="BKV173" s="25"/>
      <c r="BKW173" s="25"/>
      <c r="BKX173" s="25"/>
      <c r="BKY173" s="25"/>
      <c r="BKZ173" s="25"/>
      <c r="BLA173" s="25"/>
      <c r="BLB173" s="25"/>
      <c r="BLC173" s="25"/>
      <c r="BLD173" s="25"/>
      <c r="BLE173" s="25"/>
      <c r="BLF173" s="25"/>
      <c r="BLG173" s="25"/>
      <c r="BLH173" s="25"/>
      <c r="BLI173" s="25"/>
      <c r="BLJ173" s="25"/>
      <c r="BLK173" s="25"/>
      <c r="BLL173" s="25"/>
      <c r="BLM173" s="25"/>
      <c r="BLN173" s="25"/>
      <c r="BLO173" s="25"/>
      <c r="BLP173" s="25"/>
      <c r="BLQ173" s="25"/>
      <c r="BLR173" s="25"/>
      <c r="BLS173" s="25"/>
      <c r="BLT173" s="25"/>
      <c r="BLU173" s="25"/>
      <c r="BLV173" s="25"/>
    </row>
    <row r="174" spans="1:1686" s="17" customFormat="1" ht="41.25" customHeight="1">
      <c r="A174" s="126" t="s">
        <v>41</v>
      </c>
      <c r="B174" s="127"/>
      <c r="C174" s="115"/>
      <c r="D174" s="42">
        <v>2020</v>
      </c>
      <c r="E174" s="42">
        <v>2020</v>
      </c>
      <c r="F174" s="41">
        <v>2020</v>
      </c>
      <c r="G174" s="22">
        <f t="shared" ref="G174" si="59">SUM(H174:L174)</f>
        <v>15657.5</v>
      </c>
      <c r="H174" s="22">
        <v>0</v>
      </c>
      <c r="I174" s="22">
        <v>0</v>
      </c>
      <c r="J174" s="22">
        <v>0</v>
      </c>
      <c r="K174" s="22">
        <v>15657.5</v>
      </c>
      <c r="L174" s="22">
        <v>0</v>
      </c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/>
      <c r="UU174" s="25"/>
      <c r="UV174" s="25"/>
      <c r="UW174" s="25"/>
      <c r="UX174" s="25"/>
      <c r="UY174" s="25"/>
      <c r="UZ174" s="25"/>
      <c r="VA174" s="25"/>
      <c r="VB174" s="25"/>
      <c r="VC174" s="25"/>
      <c r="VD174" s="25"/>
      <c r="VE174" s="25"/>
      <c r="VF174" s="25"/>
      <c r="VG174" s="25"/>
      <c r="VH174" s="25"/>
      <c r="VI174" s="25"/>
      <c r="VJ174" s="25"/>
      <c r="VK174" s="25"/>
      <c r="VL174" s="25"/>
      <c r="VM174" s="25"/>
      <c r="VN174" s="25"/>
      <c r="VO174" s="25"/>
      <c r="VP174" s="25"/>
      <c r="VQ174" s="25"/>
      <c r="VR174" s="25"/>
      <c r="VS174" s="25"/>
      <c r="VT174" s="25"/>
      <c r="VU174" s="25"/>
      <c r="VV174" s="25"/>
      <c r="VW174" s="25"/>
      <c r="VX174" s="25"/>
      <c r="VY174" s="25"/>
      <c r="VZ174" s="25"/>
      <c r="WA174" s="25"/>
      <c r="WB174" s="25"/>
      <c r="WC174" s="25"/>
      <c r="WD174" s="25"/>
      <c r="WE174" s="25"/>
      <c r="WF174" s="25"/>
      <c r="WG174" s="25"/>
      <c r="WH174" s="25"/>
      <c r="WI174" s="25"/>
      <c r="WJ174" s="25"/>
      <c r="WK174" s="25"/>
      <c r="WL174" s="25"/>
      <c r="WM174" s="25"/>
      <c r="WN174" s="25"/>
      <c r="WO174" s="25"/>
      <c r="WP174" s="25"/>
      <c r="WQ174" s="25"/>
      <c r="WR174" s="25"/>
      <c r="WS174" s="25"/>
      <c r="WT174" s="25"/>
      <c r="WU174" s="25"/>
      <c r="WV174" s="25"/>
      <c r="WW174" s="25"/>
      <c r="WX174" s="25"/>
      <c r="WY174" s="25"/>
      <c r="WZ174" s="25"/>
      <c r="XA174" s="25"/>
      <c r="XB174" s="25"/>
      <c r="XC174" s="25"/>
      <c r="XD174" s="25"/>
      <c r="XE174" s="25"/>
      <c r="XF174" s="25"/>
      <c r="XG174" s="25"/>
      <c r="XH174" s="25"/>
      <c r="XI174" s="25"/>
      <c r="XJ174" s="25"/>
      <c r="XK174" s="25"/>
      <c r="XL174" s="25"/>
      <c r="XM174" s="25"/>
      <c r="XN174" s="25"/>
      <c r="XO174" s="25"/>
      <c r="XP174" s="25"/>
      <c r="XQ174" s="25"/>
      <c r="XR174" s="25"/>
      <c r="XS174" s="25"/>
      <c r="XT174" s="25"/>
      <c r="XU174" s="25"/>
      <c r="XV174" s="25"/>
      <c r="XW174" s="25"/>
      <c r="XX174" s="25"/>
      <c r="XY174" s="25"/>
      <c r="XZ174" s="25"/>
      <c r="YA174" s="25"/>
      <c r="YB174" s="25"/>
      <c r="YC174" s="25"/>
      <c r="YD174" s="25"/>
      <c r="YE174" s="25"/>
      <c r="YF174" s="25"/>
      <c r="YG174" s="25"/>
      <c r="YH174" s="25"/>
      <c r="YI174" s="25"/>
      <c r="YJ174" s="25"/>
      <c r="YK174" s="25"/>
      <c r="YL174" s="25"/>
      <c r="YM174" s="25"/>
      <c r="YN174" s="25"/>
      <c r="YO174" s="25"/>
      <c r="YP174" s="25"/>
      <c r="YQ174" s="25"/>
      <c r="YR174" s="25"/>
      <c r="YS174" s="25"/>
      <c r="YT174" s="25"/>
      <c r="YU174" s="25"/>
      <c r="YV174" s="25"/>
      <c r="YW174" s="25"/>
      <c r="YX174" s="25"/>
      <c r="YY174" s="25"/>
      <c r="YZ174" s="25"/>
      <c r="ZA174" s="25"/>
      <c r="ZB174" s="25"/>
      <c r="ZC174" s="25"/>
      <c r="ZD174" s="25"/>
      <c r="ZE174" s="25"/>
      <c r="ZF174" s="25"/>
      <c r="ZG174" s="25"/>
      <c r="ZH174" s="25"/>
      <c r="ZI174" s="25"/>
      <c r="ZJ174" s="25"/>
      <c r="ZK174" s="25"/>
      <c r="ZL174" s="25"/>
      <c r="ZM174" s="25"/>
      <c r="ZN174" s="25"/>
      <c r="ZO174" s="25"/>
      <c r="ZP174" s="25"/>
      <c r="ZQ174" s="25"/>
      <c r="ZR174" s="25"/>
      <c r="ZS174" s="25"/>
      <c r="ZT174" s="25"/>
      <c r="ZU174" s="25"/>
      <c r="ZV174" s="25"/>
      <c r="ZW174" s="25"/>
      <c r="ZX174" s="25"/>
      <c r="ZY174" s="25"/>
      <c r="ZZ174" s="25"/>
      <c r="AAA174" s="25"/>
      <c r="AAB174" s="25"/>
      <c r="AAC174" s="25"/>
      <c r="AAD174" s="25"/>
      <c r="AAE174" s="25"/>
      <c r="AAF174" s="25"/>
      <c r="AAG174" s="25"/>
      <c r="AAH174" s="25"/>
      <c r="AAI174" s="25"/>
      <c r="AAJ174" s="25"/>
      <c r="AAK174" s="25"/>
      <c r="AAL174" s="25"/>
      <c r="AAM174" s="25"/>
      <c r="AAN174" s="25"/>
      <c r="AAO174" s="25"/>
      <c r="AAP174" s="25"/>
      <c r="AAQ174" s="25"/>
      <c r="AAR174" s="25"/>
      <c r="AAS174" s="25"/>
      <c r="AAT174" s="25"/>
      <c r="AAU174" s="25"/>
      <c r="AAV174" s="25"/>
      <c r="AAW174" s="25"/>
      <c r="AAX174" s="25"/>
      <c r="AAY174" s="25"/>
      <c r="AAZ174" s="25"/>
      <c r="ABA174" s="25"/>
      <c r="ABB174" s="25"/>
      <c r="ABC174" s="25"/>
      <c r="ABD174" s="25"/>
      <c r="ABE174" s="25"/>
      <c r="ABF174" s="25"/>
      <c r="ABG174" s="25"/>
      <c r="ABH174" s="25"/>
      <c r="ABI174" s="25"/>
      <c r="ABJ174" s="25"/>
      <c r="ABK174" s="25"/>
      <c r="ABL174" s="25"/>
      <c r="ABM174" s="25"/>
      <c r="ABN174" s="25"/>
      <c r="ABO174" s="25"/>
      <c r="ABP174" s="25"/>
      <c r="ABQ174" s="25"/>
      <c r="ABR174" s="25"/>
      <c r="ABS174" s="25"/>
      <c r="ABT174" s="25"/>
      <c r="ABU174" s="25"/>
      <c r="ABV174" s="25"/>
      <c r="ABW174" s="25"/>
      <c r="ABX174" s="25"/>
      <c r="ABY174" s="25"/>
      <c r="ABZ174" s="25"/>
      <c r="ACA174" s="25"/>
      <c r="ACB174" s="25"/>
      <c r="ACC174" s="25"/>
      <c r="ACD174" s="25"/>
      <c r="ACE174" s="25"/>
      <c r="ACF174" s="25"/>
      <c r="ACG174" s="25"/>
      <c r="ACH174" s="25"/>
      <c r="ACI174" s="25"/>
      <c r="ACJ174" s="25"/>
      <c r="ACK174" s="25"/>
      <c r="ACL174" s="25"/>
      <c r="ACM174" s="25"/>
      <c r="ACN174" s="25"/>
      <c r="ACO174" s="25"/>
      <c r="ACP174" s="25"/>
      <c r="ACQ174" s="25"/>
      <c r="ACR174" s="25"/>
      <c r="ACS174" s="25"/>
      <c r="ACT174" s="25"/>
      <c r="ACU174" s="25"/>
      <c r="ACV174" s="25"/>
      <c r="ACW174" s="25"/>
      <c r="ACX174" s="25"/>
      <c r="ACY174" s="25"/>
      <c r="ACZ174" s="25"/>
      <c r="ADA174" s="25"/>
      <c r="ADB174" s="25"/>
      <c r="ADC174" s="25"/>
      <c r="ADD174" s="25"/>
      <c r="ADE174" s="25"/>
      <c r="ADF174" s="25"/>
      <c r="ADG174" s="25"/>
      <c r="ADH174" s="25"/>
      <c r="ADI174" s="25"/>
      <c r="ADJ174" s="25"/>
      <c r="ADK174" s="25"/>
      <c r="ADL174" s="25"/>
      <c r="ADM174" s="25"/>
      <c r="ADN174" s="25"/>
      <c r="ADO174" s="25"/>
      <c r="ADP174" s="25"/>
      <c r="ADQ174" s="25"/>
      <c r="ADR174" s="25"/>
      <c r="ADS174" s="25"/>
      <c r="ADT174" s="25"/>
      <c r="ADU174" s="25"/>
      <c r="ADV174" s="25"/>
      <c r="ADW174" s="25"/>
      <c r="ADX174" s="25"/>
      <c r="ADY174" s="25"/>
      <c r="ADZ174" s="25"/>
      <c r="AEA174" s="25"/>
      <c r="AEB174" s="25"/>
      <c r="AEC174" s="25"/>
      <c r="AED174" s="25"/>
      <c r="AEE174" s="25"/>
      <c r="AEF174" s="25"/>
      <c r="AEG174" s="25"/>
      <c r="AEH174" s="25"/>
      <c r="AEI174" s="25"/>
      <c r="AEJ174" s="25"/>
      <c r="AEK174" s="25"/>
      <c r="AEL174" s="25"/>
      <c r="AEM174" s="25"/>
      <c r="AEN174" s="25"/>
      <c r="AEO174" s="25"/>
      <c r="AEP174" s="25"/>
      <c r="AEQ174" s="25"/>
      <c r="AER174" s="25"/>
      <c r="AES174" s="25"/>
      <c r="AET174" s="25"/>
      <c r="AEU174" s="25"/>
      <c r="AEV174" s="25"/>
      <c r="AEW174" s="25"/>
      <c r="AEX174" s="25"/>
      <c r="AEY174" s="25"/>
      <c r="AEZ174" s="25"/>
      <c r="AFA174" s="25"/>
      <c r="AFB174" s="25"/>
      <c r="AFC174" s="25"/>
      <c r="AFD174" s="25"/>
      <c r="AFE174" s="25"/>
      <c r="AFF174" s="25"/>
      <c r="AFG174" s="25"/>
      <c r="AFH174" s="25"/>
      <c r="AFI174" s="25"/>
      <c r="AFJ174" s="25"/>
      <c r="AFK174" s="25"/>
      <c r="AFL174" s="25"/>
      <c r="AFM174" s="25"/>
      <c r="AFN174" s="25"/>
      <c r="AFO174" s="25"/>
      <c r="AFP174" s="25"/>
      <c r="AFQ174" s="25"/>
      <c r="AFR174" s="25"/>
      <c r="AFS174" s="25"/>
      <c r="AFT174" s="25"/>
      <c r="AFU174" s="25"/>
      <c r="AFV174" s="25"/>
      <c r="AFW174" s="25"/>
      <c r="AFX174" s="25"/>
      <c r="AFY174" s="25"/>
      <c r="AFZ174" s="25"/>
      <c r="AGA174" s="25"/>
      <c r="AGB174" s="25"/>
      <c r="AGC174" s="25"/>
      <c r="AGD174" s="25"/>
      <c r="AGE174" s="25"/>
      <c r="AGF174" s="25"/>
      <c r="AGG174" s="25"/>
      <c r="AGH174" s="25"/>
      <c r="AGI174" s="25"/>
      <c r="AGJ174" s="25"/>
      <c r="AGK174" s="25"/>
      <c r="AGL174" s="25"/>
      <c r="AGM174" s="25"/>
      <c r="AGN174" s="25"/>
      <c r="AGO174" s="25"/>
      <c r="AGP174" s="25"/>
      <c r="AGQ174" s="25"/>
      <c r="AGR174" s="25"/>
      <c r="AGS174" s="25"/>
      <c r="AGT174" s="25"/>
      <c r="AGU174" s="25"/>
      <c r="AGV174" s="25"/>
      <c r="AGW174" s="25"/>
      <c r="AGX174" s="25"/>
      <c r="AGY174" s="25"/>
      <c r="AGZ174" s="25"/>
      <c r="AHA174" s="25"/>
      <c r="AHB174" s="25"/>
      <c r="AHC174" s="25"/>
      <c r="AHD174" s="25"/>
      <c r="AHE174" s="25"/>
      <c r="AHF174" s="25"/>
      <c r="AHG174" s="25"/>
      <c r="AHH174" s="25"/>
      <c r="AHI174" s="25"/>
      <c r="AHJ174" s="25"/>
      <c r="AHK174" s="25"/>
      <c r="AHL174" s="25"/>
      <c r="AHM174" s="25"/>
      <c r="AHN174" s="25"/>
      <c r="AHO174" s="25"/>
      <c r="AHP174" s="25"/>
      <c r="AHQ174" s="25"/>
      <c r="AHR174" s="25"/>
      <c r="AHS174" s="25"/>
      <c r="AHT174" s="25"/>
      <c r="AHU174" s="25"/>
      <c r="AHV174" s="25"/>
      <c r="AHW174" s="25"/>
      <c r="AHX174" s="25"/>
      <c r="AHY174" s="25"/>
      <c r="AHZ174" s="25"/>
      <c r="AIA174" s="25"/>
      <c r="AIB174" s="25"/>
      <c r="AIC174" s="25"/>
      <c r="AID174" s="25"/>
      <c r="AIE174" s="25"/>
      <c r="AIF174" s="25"/>
      <c r="AIG174" s="25"/>
      <c r="AIH174" s="25"/>
      <c r="AII174" s="25"/>
      <c r="AIJ174" s="25"/>
      <c r="AIK174" s="25"/>
      <c r="AIL174" s="25"/>
      <c r="AIM174" s="25"/>
      <c r="AIN174" s="25"/>
      <c r="AIO174" s="25"/>
      <c r="AIP174" s="25"/>
      <c r="AIQ174" s="25"/>
      <c r="AIR174" s="25"/>
      <c r="AIS174" s="25"/>
      <c r="AIT174" s="25"/>
      <c r="AIU174" s="25"/>
      <c r="AIV174" s="25"/>
      <c r="AIW174" s="25"/>
      <c r="AIX174" s="25"/>
      <c r="AIY174" s="25"/>
      <c r="AIZ174" s="25"/>
      <c r="AJA174" s="25"/>
      <c r="AJB174" s="25"/>
      <c r="AJC174" s="25"/>
      <c r="AJD174" s="25"/>
      <c r="AJE174" s="25"/>
      <c r="AJF174" s="25"/>
      <c r="AJG174" s="25"/>
      <c r="AJH174" s="25"/>
      <c r="AJI174" s="25"/>
      <c r="AJJ174" s="25"/>
      <c r="AJK174" s="25"/>
      <c r="AJL174" s="25"/>
      <c r="AJM174" s="25"/>
      <c r="AJN174" s="25"/>
      <c r="AJO174" s="25"/>
      <c r="AJP174" s="25"/>
      <c r="AJQ174" s="25"/>
      <c r="AJR174" s="25"/>
      <c r="AJS174" s="25"/>
      <c r="AJT174" s="25"/>
      <c r="AJU174" s="25"/>
      <c r="AJV174" s="25"/>
      <c r="AJW174" s="25"/>
      <c r="AJX174" s="25"/>
      <c r="AJY174" s="25"/>
      <c r="AJZ174" s="25"/>
      <c r="AKA174" s="25"/>
      <c r="AKB174" s="25"/>
      <c r="AKC174" s="25"/>
      <c r="AKD174" s="25"/>
      <c r="AKE174" s="25"/>
      <c r="AKF174" s="25"/>
      <c r="AKG174" s="25"/>
      <c r="AKH174" s="25"/>
      <c r="AKI174" s="25"/>
      <c r="AKJ174" s="25"/>
      <c r="AKK174" s="25"/>
      <c r="AKL174" s="25"/>
      <c r="AKM174" s="25"/>
      <c r="AKN174" s="25"/>
      <c r="AKO174" s="25"/>
      <c r="AKP174" s="25"/>
      <c r="AKQ174" s="25"/>
      <c r="AKR174" s="25"/>
      <c r="AKS174" s="25"/>
      <c r="AKT174" s="25"/>
      <c r="AKU174" s="25"/>
      <c r="AKV174" s="25"/>
      <c r="AKW174" s="25"/>
      <c r="AKX174" s="25"/>
      <c r="AKY174" s="25"/>
      <c r="AKZ174" s="25"/>
      <c r="ALA174" s="25"/>
      <c r="ALB174" s="25"/>
      <c r="ALC174" s="25"/>
      <c r="ALD174" s="25"/>
      <c r="ALE174" s="25"/>
      <c r="ALF174" s="25"/>
      <c r="ALG174" s="25"/>
      <c r="ALH174" s="25"/>
      <c r="ALI174" s="25"/>
      <c r="ALJ174" s="25"/>
      <c r="ALK174" s="25"/>
      <c r="ALL174" s="25"/>
      <c r="ALM174" s="25"/>
      <c r="ALN174" s="25"/>
      <c r="ALO174" s="25"/>
      <c r="ALP174" s="25"/>
      <c r="ALQ174" s="25"/>
      <c r="ALR174" s="25"/>
      <c r="ALS174" s="25"/>
      <c r="ALT174" s="25"/>
      <c r="ALU174" s="25"/>
      <c r="ALV174" s="25"/>
      <c r="ALW174" s="25"/>
      <c r="ALX174" s="25"/>
      <c r="ALY174" s="25"/>
      <c r="ALZ174" s="25"/>
      <c r="AMA174" s="25"/>
      <c r="AMB174" s="25"/>
      <c r="AMC174" s="25"/>
      <c r="AMD174" s="25"/>
      <c r="AME174" s="25"/>
      <c r="AMF174" s="25"/>
      <c r="AMG174" s="25"/>
      <c r="AMH174" s="25"/>
      <c r="AMI174" s="25"/>
      <c r="AMJ174" s="25"/>
      <c r="AMK174" s="25"/>
      <c r="AML174" s="25"/>
      <c r="AMM174" s="25"/>
      <c r="AMN174" s="25"/>
      <c r="AMO174" s="25"/>
      <c r="AMP174" s="25"/>
      <c r="AMQ174" s="25"/>
      <c r="AMR174" s="25"/>
      <c r="AMS174" s="25"/>
      <c r="AMT174" s="25"/>
      <c r="AMU174" s="25"/>
      <c r="AMV174" s="25"/>
      <c r="AMW174" s="25"/>
      <c r="AMX174" s="25"/>
      <c r="AMY174" s="25"/>
      <c r="AMZ174" s="25"/>
      <c r="ANA174" s="25"/>
      <c r="ANB174" s="25"/>
      <c r="ANC174" s="25"/>
      <c r="AND174" s="25"/>
      <c r="ANE174" s="25"/>
      <c r="ANF174" s="25"/>
      <c r="ANG174" s="25"/>
      <c r="ANH174" s="25"/>
      <c r="ANI174" s="25"/>
      <c r="ANJ174" s="25"/>
      <c r="ANK174" s="25"/>
      <c r="ANL174" s="25"/>
      <c r="ANM174" s="25"/>
      <c r="ANN174" s="25"/>
      <c r="ANO174" s="25"/>
      <c r="ANP174" s="25"/>
      <c r="ANQ174" s="25"/>
      <c r="ANR174" s="25"/>
      <c r="ANS174" s="25"/>
      <c r="ANT174" s="25"/>
      <c r="ANU174" s="25"/>
      <c r="ANV174" s="25"/>
      <c r="ANW174" s="25"/>
      <c r="ANX174" s="25"/>
      <c r="ANY174" s="25"/>
      <c r="ANZ174" s="25"/>
      <c r="AOA174" s="25"/>
      <c r="AOB174" s="25"/>
      <c r="AOC174" s="25"/>
      <c r="AOD174" s="25"/>
      <c r="AOE174" s="25"/>
      <c r="AOF174" s="25"/>
      <c r="AOG174" s="25"/>
      <c r="AOH174" s="25"/>
      <c r="AOI174" s="25"/>
      <c r="AOJ174" s="25"/>
      <c r="AOK174" s="25"/>
      <c r="AOL174" s="25"/>
      <c r="AOM174" s="25"/>
      <c r="AON174" s="25"/>
      <c r="AOO174" s="25"/>
      <c r="AOP174" s="25"/>
      <c r="AOQ174" s="25"/>
      <c r="AOR174" s="25"/>
      <c r="AOS174" s="25"/>
      <c r="AOT174" s="25"/>
      <c r="AOU174" s="25"/>
      <c r="AOV174" s="25"/>
      <c r="AOW174" s="25"/>
      <c r="AOX174" s="25"/>
      <c r="AOY174" s="25"/>
      <c r="AOZ174" s="25"/>
      <c r="APA174" s="25"/>
      <c r="APB174" s="25"/>
      <c r="APC174" s="25"/>
      <c r="APD174" s="25"/>
      <c r="APE174" s="25"/>
      <c r="APF174" s="25"/>
      <c r="APG174" s="25"/>
      <c r="APH174" s="25"/>
      <c r="API174" s="25"/>
      <c r="APJ174" s="25"/>
      <c r="APK174" s="25"/>
      <c r="APL174" s="25"/>
      <c r="APM174" s="25"/>
      <c r="APN174" s="25"/>
      <c r="APO174" s="25"/>
      <c r="APP174" s="25"/>
      <c r="APQ174" s="25"/>
      <c r="APR174" s="25"/>
      <c r="APS174" s="25"/>
      <c r="APT174" s="25"/>
      <c r="APU174" s="25"/>
      <c r="APV174" s="25"/>
      <c r="APW174" s="25"/>
      <c r="APX174" s="25"/>
      <c r="APY174" s="25"/>
      <c r="APZ174" s="25"/>
      <c r="AQA174" s="25"/>
      <c r="AQB174" s="25"/>
      <c r="AQC174" s="25"/>
      <c r="AQD174" s="25"/>
      <c r="AQE174" s="25"/>
      <c r="AQF174" s="25"/>
      <c r="AQG174" s="25"/>
      <c r="AQH174" s="25"/>
      <c r="AQI174" s="25"/>
      <c r="AQJ174" s="25"/>
      <c r="AQK174" s="25"/>
      <c r="AQL174" s="25"/>
      <c r="AQM174" s="25"/>
      <c r="AQN174" s="25"/>
      <c r="AQO174" s="25"/>
      <c r="AQP174" s="25"/>
      <c r="AQQ174" s="25"/>
      <c r="AQR174" s="25"/>
      <c r="AQS174" s="25"/>
      <c r="AQT174" s="25"/>
      <c r="AQU174" s="25"/>
      <c r="AQV174" s="25"/>
      <c r="AQW174" s="25"/>
      <c r="AQX174" s="25"/>
      <c r="AQY174" s="25"/>
      <c r="AQZ174" s="25"/>
      <c r="ARA174" s="25"/>
      <c r="ARB174" s="25"/>
      <c r="ARC174" s="25"/>
      <c r="ARD174" s="25"/>
      <c r="ARE174" s="25"/>
      <c r="ARF174" s="25"/>
      <c r="ARG174" s="25"/>
      <c r="ARH174" s="25"/>
      <c r="ARI174" s="25"/>
      <c r="ARJ174" s="25"/>
      <c r="ARK174" s="25"/>
      <c r="ARL174" s="25"/>
      <c r="ARM174" s="25"/>
      <c r="ARN174" s="25"/>
      <c r="ARO174" s="25"/>
      <c r="ARP174" s="25"/>
      <c r="ARQ174" s="25"/>
      <c r="ARR174" s="25"/>
      <c r="ARS174" s="25"/>
      <c r="ART174" s="25"/>
      <c r="ARU174" s="25"/>
      <c r="ARV174" s="25"/>
      <c r="ARW174" s="25"/>
      <c r="ARX174" s="25"/>
      <c r="ARY174" s="25"/>
      <c r="ARZ174" s="25"/>
      <c r="ASA174" s="25"/>
      <c r="ASB174" s="25"/>
      <c r="ASC174" s="25"/>
      <c r="ASD174" s="25"/>
      <c r="ASE174" s="25"/>
      <c r="ASF174" s="25"/>
      <c r="ASG174" s="25"/>
      <c r="ASH174" s="25"/>
      <c r="ASI174" s="25"/>
      <c r="ASJ174" s="25"/>
      <c r="ASK174" s="25"/>
      <c r="ASL174" s="25"/>
      <c r="ASM174" s="25"/>
      <c r="ASN174" s="25"/>
      <c r="ASO174" s="25"/>
      <c r="ASP174" s="25"/>
      <c r="ASQ174" s="25"/>
      <c r="ASR174" s="25"/>
      <c r="ASS174" s="25"/>
      <c r="AST174" s="25"/>
      <c r="ASU174" s="25"/>
      <c r="ASV174" s="25"/>
      <c r="ASW174" s="25"/>
      <c r="ASX174" s="25"/>
      <c r="ASY174" s="25"/>
      <c r="ASZ174" s="25"/>
      <c r="ATA174" s="25"/>
      <c r="ATB174" s="25"/>
      <c r="ATC174" s="25"/>
      <c r="ATD174" s="25"/>
      <c r="ATE174" s="25"/>
      <c r="ATF174" s="25"/>
      <c r="ATG174" s="25"/>
      <c r="ATH174" s="25"/>
      <c r="ATI174" s="25"/>
      <c r="ATJ174" s="25"/>
      <c r="ATK174" s="25"/>
      <c r="ATL174" s="25"/>
      <c r="ATM174" s="25"/>
      <c r="ATN174" s="25"/>
      <c r="ATO174" s="25"/>
      <c r="ATP174" s="25"/>
      <c r="ATQ174" s="25"/>
      <c r="ATR174" s="25"/>
      <c r="ATS174" s="25"/>
      <c r="ATT174" s="25"/>
      <c r="ATU174" s="25"/>
      <c r="ATV174" s="25"/>
      <c r="ATW174" s="25"/>
      <c r="ATX174" s="25"/>
      <c r="ATY174" s="25"/>
      <c r="ATZ174" s="25"/>
      <c r="AUA174" s="25"/>
      <c r="AUB174" s="25"/>
      <c r="AUC174" s="25"/>
      <c r="AUD174" s="25"/>
      <c r="AUE174" s="25"/>
      <c r="AUF174" s="25"/>
      <c r="AUG174" s="25"/>
      <c r="AUH174" s="25"/>
      <c r="AUI174" s="25"/>
      <c r="AUJ174" s="25"/>
      <c r="AUK174" s="25"/>
      <c r="AUL174" s="25"/>
      <c r="AUM174" s="25"/>
      <c r="AUN174" s="25"/>
      <c r="AUO174" s="25"/>
      <c r="AUP174" s="25"/>
      <c r="AUQ174" s="25"/>
      <c r="AUR174" s="25"/>
      <c r="AUS174" s="25"/>
      <c r="AUT174" s="25"/>
      <c r="AUU174" s="25"/>
      <c r="AUV174" s="25"/>
      <c r="AUW174" s="25"/>
      <c r="AUX174" s="25"/>
      <c r="AUY174" s="25"/>
      <c r="AUZ174" s="25"/>
      <c r="AVA174" s="25"/>
      <c r="AVB174" s="25"/>
      <c r="AVC174" s="25"/>
      <c r="AVD174" s="25"/>
      <c r="AVE174" s="25"/>
      <c r="AVF174" s="25"/>
      <c r="AVG174" s="25"/>
      <c r="AVH174" s="25"/>
      <c r="AVI174" s="25"/>
      <c r="AVJ174" s="25"/>
      <c r="AVK174" s="25"/>
      <c r="AVL174" s="25"/>
      <c r="AVM174" s="25"/>
      <c r="AVN174" s="25"/>
      <c r="AVO174" s="25"/>
      <c r="AVP174" s="25"/>
      <c r="AVQ174" s="25"/>
      <c r="AVR174" s="25"/>
      <c r="AVS174" s="25"/>
      <c r="AVT174" s="25"/>
      <c r="AVU174" s="25"/>
      <c r="AVV174" s="25"/>
      <c r="AVW174" s="25"/>
      <c r="AVX174" s="25"/>
      <c r="AVY174" s="25"/>
      <c r="AVZ174" s="25"/>
      <c r="AWA174" s="25"/>
      <c r="AWB174" s="25"/>
      <c r="AWC174" s="25"/>
      <c r="AWD174" s="25"/>
      <c r="AWE174" s="25"/>
      <c r="AWF174" s="25"/>
      <c r="AWG174" s="25"/>
      <c r="AWH174" s="25"/>
      <c r="AWI174" s="25"/>
      <c r="AWJ174" s="25"/>
      <c r="AWK174" s="25"/>
      <c r="AWL174" s="25"/>
      <c r="AWM174" s="25"/>
      <c r="AWN174" s="25"/>
      <c r="AWO174" s="25"/>
      <c r="AWP174" s="25"/>
      <c r="AWQ174" s="25"/>
      <c r="AWR174" s="25"/>
      <c r="AWS174" s="25"/>
      <c r="AWT174" s="25"/>
      <c r="AWU174" s="25"/>
      <c r="AWV174" s="25"/>
      <c r="AWW174" s="25"/>
      <c r="AWX174" s="25"/>
      <c r="AWY174" s="25"/>
      <c r="AWZ174" s="25"/>
      <c r="AXA174" s="25"/>
      <c r="AXB174" s="25"/>
      <c r="AXC174" s="25"/>
      <c r="AXD174" s="25"/>
      <c r="AXE174" s="25"/>
      <c r="AXF174" s="25"/>
      <c r="AXG174" s="25"/>
      <c r="AXH174" s="25"/>
      <c r="AXI174" s="25"/>
      <c r="AXJ174" s="25"/>
      <c r="AXK174" s="25"/>
      <c r="AXL174" s="25"/>
      <c r="AXM174" s="25"/>
      <c r="AXN174" s="25"/>
      <c r="AXO174" s="25"/>
      <c r="AXP174" s="25"/>
      <c r="AXQ174" s="25"/>
      <c r="AXR174" s="25"/>
      <c r="AXS174" s="25"/>
      <c r="AXT174" s="25"/>
      <c r="AXU174" s="25"/>
      <c r="AXV174" s="25"/>
      <c r="AXW174" s="25"/>
      <c r="AXX174" s="25"/>
      <c r="AXY174" s="25"/>
      <c r="AXZ174" s="25"/>
      <c r="AYA174" s="25"/>
      <c r="AYB174" s="25"/>
      <c r="AYC174" s="25"/>
      <c r="AYD174" s="25"/>
      <c r="AYE174" s="25"/>
      <c r="AYF174" s="25"/>
      <c r="AYG174" s="25"/>
      <c r="AYH174" s="25"/>
      <c r="AYI174" s="25"/>
      <c r="AYJ174" s="25"/>
      <c r="AYK174" s="25"/>
      <c r="AYL174" s="25"/>
      <c r="AYM174" s="25"/>
      <c r="AYN174" s="25"/>
      <c r="AYO174" s="25"/>
      <c r="AYP174" s="25"/>
      <c r="AYQ174" s="25"/>
      <c r="AYR174" s="25"/>
      <c r="AYS174" s="25"/>
      <c r="AYT174" s="25"/>
      <c r="AYU174" s="25"/>
      <c r="AYV174" s="25"/>
      <c r="AYW174" s="25"/>
      <c r="AYX174" s="25"/>
      <c r="AYY174" s="25"/>
      <c r="AYZ174" s="25"/>
      <c r="AZA174" s="25"/>
      <c r="AZB174" s="25"/>
      <c r="AZC174" s="25"/>
      <c r="AZD174" s="25"/>
      <c r="AZE174" s="25"/>
      <c r="AZF174" s="25"/>
      <c r="AZG174" s="25"/>
      <c r="AZH174" s="25"/>
      <c r="AZI174" s="25"/>
      <c r="AZJ174" s="25"/>
      <c r="AZK174" s="25"/>
      <c r="AZL174" s="25"/>
      <c r="AZM174" s="25"/>
      <c r="AZN174" s="25"/>
      <c r="AZO174" s="25"/>
      <c r="AZP174" s="25"/>
      <c r="AZQ174" s="25"/>
      <c r="AZR174" s="25"/>
      <c r="AZS174" s="25"/>
      <c r="AZT174" s="25"/>
      <c r="AZU174" s="25"/>
      <c r="AZV174" s="25"/>
      <c r="AZW174" s="25"/>
      <c r="AZX174" s="25"/>
      <c r="AZY174" s="25"/>
      <c r="AZZ174" s="25"/>
      <c r="BAA174" s="25"/>
      <c r="BAB174" s="25"/>
      <c r="BAC174" s="25"/>
      <c r="BAD174" s="25"/>
      <c r="BAE174" s="25"/>
      <c r="BAF174" s="25"/>
      <c r="BAG174" s="25"/>
      <c r="BAH174" s="25"/>
      <c r="BAI174" s="25"/>
      <c r="BAJ174" s="25"/>
      <c r="BAK174" s="25"/>
      <c r="BAL174" s="25"/>
      <c r="BAM174" s="25"/>
      <c r="BAN174" s="25"/>
      <c r="BAO174" s="25"/>
      <c r="BAP174" s="25"/>
      <c r="BAQ174" s="25"/>
      <c r="BAR174" s="25"/>
      <c r="BAS174" s="25"/>
      <c r="BAT174" s="25"/>
      <c r="BAU174" s="25"/>
      <c r="BAV174" s="25"/>
      <c r="BAW174" s="25"/>
      <c r="BAX174" s="25"/>
      <c r="BAY174" s="25"/>
      <c r="BAZ174" s="25"/>
      <c r="BBA174" s="25"/>
      <c r="BBB174" s="25"/>
      <c r="BBC174" s="25"/>
      <c r="BBD174" s="25"/>
      <c r="BBE174" s="25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  <c r="BDF174" s="25"/>
      <c r="BDG174" s="25"/>
      <c r="BDH174" s="25"/>
      <c r="BDI174" s="25"/>
      <c r="BDJ174" s="25"/>
      <c r="BDK174" s="25"/>
      <c r="BDL174" s="25"/>
      <c r="BDM174" s="25"/>
      <c r="BDN174" s="25"/>
      <c r="BDO174" s="25"/>
      <c r="BDP174" s="25"/>
      <c r="BDQ174" s="25"/>
      <c r="BDR174" s="25"/>
      <c r="BDS174" s="25"/>
      <c r="BDT174" s="25"/>
      <c r="BDU174" s="25"/>
      <c r="BDV174" s="25"/>
      <c r="BDW174" s="25"/>
      <c r="BDX174" s="25"/>
      <c r="BDY174" s="25"/>
      <c r="BDZ174" s="25"/>
      <c r="BEA174" s="25"/>
      <c r="BEB174" s="25"/>
      <c r="BEC174" s="25"/>
      <c r="BED174" s="25"/>
      <c r="BEE174" s="25"/>
      <c r="BEF174" s="25"/>
      <c r="BEG174" s="25"/>
      <c r="BEH174" s="25"/>
      <c r="BEI174" s="25"/>
      <c r="BEJ174" s="25"/>
      <c r="BEK174" s="25"/>
      <c r="BEL174" s="25"/>
      <c r="BEM174" s="25"/>
      <c r="BEN174" s="25"/>
      <c r="BEO174" s="25"/>
      <c r="BEP174" s="25"/>
      <c r="BEQ174" s="25"/>
      <c r="BER174" s="25"/>
      <c r="BES174" s="25"/>
      <c r="BET174" s="25"/>
      <c r="BEU174" s="25"/>
      <c r="BEV174" s="25"/>
      <c r="BEW174" s="25"/>
      <c r="BEX174" s="25"/>
      <c r="BEY174" s="25"/>
      <c r="BEZ174" s="25"/>
      <c r="BFA174" s="25"/>
      <c r="BFB174" s="25"/>
      <c r="BFC174" s="25"/>
      <c r="BFD174" s="25"/>
      <c r="BFE174" s="25"/>
      <c r="BFF174" s="25"/>
      <c r="BFG174" s="25"/>
      <c r="BFH174" s="25"/>
      <c r="BFI174" s="25"/>
      <c r="BFJ174" s="25"/>
      <c r="BFK174" s="25"/>
      <c r="BFL174" s="25"/>
      <c r="BFM174" s="25"/>
      <c r="BFN174" s="25"/>
      <c r="BFO174" s="25"/>
      <c r="BFP174" s="25"/>
      <c r="BFQ174" s="25"/>
      <c r="BFR174" s="25"/>
      <c r="BFS174" s="25"/>
      <c r="BFT174" s="25"/>
      <c r="BFU174" s="25"/>
      <c r="BFV174" s="25"/>
      <c r="BFW174" s="25"/>
      <c r="BFX174" s="25"/>
      <c r="BFY174" s="25"/>
      <c r="BFZ174" s="25"/>
      <c r="BGA174" s="25"/>
      <c r="BGB174" s="25"/>
      <c r="BGC174" s="25"/>
      <c r="BGD174" s="25"/>
      <c r="BGE174" s="25"/>
      <c r="BGF174" s="25"/>
      <c r="BGG174" s="25"/>
      <c r="BGH174" s="25"/>
      <c r="BGI174" s="25"/>
      <c r="BGJ174" s="25"/>
      <c r="BGK174" s="25"/>
      <c r="BGL174" s="25"/>
      <c r="BGM174" s="25"/>
      <c r="BGN174" s="25"/>
      <c r="BGO174" s="25"/>
      <c r="BGP174" s="25"/>
      <c r="BGQ174" s="25"/>
      <c r="BGR174" s="25"/>
      <c r="BGS174" s="25"/>
      <c r="BGT174" s="25"/>
      <c r="BGU174" s="25"/>
      <c r="BGV174" s="25"/>
      <c r="BGW174" s="25"/>
      <c r="BGX174" s="25"/>
      <c r="BGY174" s="25"/>
      <c r="BGZ174" s="25"/>
      <c r="BHA174" s="25"/>
      <c r="BHB174" s="25"/>
      <c r="BHC174" s="25"/>
      <c r="BHD174" s="25"/>
      <c r="BHE174" s="25"/>
      <c r="BHF174" s="25"/>
      <c r="BHG174" s="25"/>
      <c r="BHH174" s="25"/>
      <c r="BHI174" s="25"/>
      <c r="BHJ174" s="25"/>
      <c r="BHK174" s="25"/>
      <c r="BHL174" s="25"/>
      <c r="BHM174" s="25"/>
      <c r="BHN174" s="25"/>
      <c r="BHO174" s="25"/>
      <c r="BHP174" s="25"/>
      <c r="BHQ174" s="25"/>
      <c r="BHR174" s="25"/>
      <c r="BHS174" s="25"/>
      <c r="BHT174" s="25"/>
      <c r="BHU174" s="25"/>
      <c r="BHV174" s="25"/>
      <c r="BHW174" s="25"/>
      <c r="BHX174" s="25"/>
      <c r="BHY174" s="25"/>
      <c r="BHZ174" s="25"/>
      <c r="BIA174" s="25"/>
      <c r="BIB174" s="25"/>
      <c r="BIC174" s="25"/>
      <c r="BID174" s="25"/>
      <c r="BIE174" s="25"/>
      <c r="BIF174" s="25"/>
      <c r="BIG174" s="25"/>
      <c r="BIH174" s="25"/>
      <c r="BII174" s="25"/>
      <c r="BIJ174" s="25"/>
      <c r="BIK174" s="25"/>
      <c r="BIL174" s="25"/>
      <c r="BIM174" s="25"/>
      <c r="BIN174" s="25"/>
      <c r="BIO174" s="25"/>
      <c r="BIP174" s="25"/>
      <c r="BIQ174" s="25"/>
      <c r="BIR174" s="25"/>
      <c r="BIS174" s="25"/>
      <c r="BIT174" s="25"/>
      <c r="BIU174" s="25"/>
      <c r="BIV174" s="25"/>
      <c r="BIW174" s="25"/>
      <c r="BIX174" s="25"/>
      <c r="BIY174" s="25"/>
      <c r="BIZ174" s="25"/>
      <c r="BJA174" s="25"/>
      <c r="BJB174" s="25"/>
      <c r="BJC174" s="25"/>
      <c r="BJD174" s="25"/>
      <c r="BJE174" s="25"/>
      <c r="BJF174" s="25"/>
      <c r="BJG174" s="25"/>
      <c r="BJH174" s="25"/>
      <c r="BJI174" s="25"/>
      <c r="BJJ174" s="25"/>
      <c r="BJK174" s="25"/>
      <c r="BJL174" s="25"/>
      <c r="BJM174" s="25"/>
      <c r="BJN174" s="25"/>
      <c r="BJO174" s="25"/>
      <c r="BJP174" s="25"/>
      <c r="BJQ174" s="25"/>
      <c r="BJR174" s="25"/>
      <c r="BJS174" s="25"/>
      <c r="BJT174" s="25"/>
      <c r="BJU174" s="25"/>
      <c r="BJV174" s="25"/>
      <c r="BJW174" s="25"/>
      <c r="BJX174" s="25"/>
      <c r="BJY174" s="25"/>
      <c r="BJZ174" s="25"/>
      <c r="BKA174" s="25"/>
      <c r="BKB174" s="25"/>
      <c r="BKC174" s="25"/>
      <c r="BKD174" s="25"/>
      <c r="BKE174" s="25"/>
      <c r="BKF174" s="25"/>
      <c r="BKG174" s="25"/>
      <c r="BKH174" s="25"/>
      <c r="BKI174" s="25"/>
      <c r="BKJ174" s="25"/>
      <c r="BKK174" s="25"/>
      <c r="BKL174" s="25"/>
      <c r="BKM174" s="25"/>
      <c r="BKN174" s="25"/>
      <c r="BKO174" s="25"/>
      <c r="BKP174" s="25"/>
      <c r="BKQ174" s="25"/>
      <c r="BKR174" s="25"/>
      <c r="BKS174" s="25"/>
      <c r="BKT174" s="25"/>
      <c r="BKU174" s="25"/>
      <c r="BKV174" s="25"/>
      <c r="BKW174" s="25"/>
      <c r="BKX174" s="25"/>
      <c r="BKY174" s="25"/>
      <c r="BKZ174" s="25"/>
      <c r="BLA174" s="25"/>
      <c r="BLB174" s="25"/>
      <c r="BLC174" s="25"/>
      <c r="BLD174" s="25"/>
      <c r="BLE174" s="25"/>
      <c r="BLF174" s="25"/>
      <c r="BLG174" s="25"/>
      <c r="BLH174" s="25"/>
      <c r="BLI174" s="25"/>
      <c r="BLJ174" s="25"/>
      <c r="BLK174" s="25"/>
      <c r="BLL174" s="25"/>
      <c r="BLM174" s="25"/>
      <c r="BLN174" s="25"/>
      <c r="BLO174" s="25"/>
      <c r="BLP174" s="25"/>
      <c r="BLQ174" s="25"/>
      <c r="BLR174" s="25"/>
      <c r="BLS174" s="25"/>
      <c r="BLT174" s="25"/>
      <c r="BLU174" s="25"/>
      <c r="BLV174" s="25"/>
    </row>
    <row r="175" spans="1:1686" s="17" customFormat="1" ht="25.5" customHeight="1">
      <c r="A175" s="130" t="s">
        <v>42</v>
      </c>
      <c r="B175" s="131"/>
      <c r="C175" s="115"/>
      <c r="D175" s="75">
        <v>2020</v>
      </c>
      <c r="E175" s="79">
        <v>2020</v>
      </c>
      <c r="F175" s="75">
        <v>2020</v>
      </c>
      <c r="G175" s="22">
        <f t="shared" ref="G175" si="60">SUM(H175:L175)</f>
        <v>569.1</v>
      </c>
      <c r="H175" s="22">
        <v>0</v>
      </c>
      <c r="I175" s="22">
        <v>0</v>
      </c>
      <c r="J175" s="22">
        <v>0</v>
      </c>
      <c r="K175" s="22">
        <v>569.1</v>
      </c>
      <c r="L175" s="22">
        <v>0</v>
      </c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  <c r="VC175" s="25"/>
      <c r="VD175" s="25"/>
      <c r="VE175" s="25"/>
      <c r="VF175" s="25"/>
      <c r="VG175" s="25"/>
      <c r="VH175" s="25"/>
      <c r="VI175" s="25"/>
      <c r="VJ175" s="25"/>
      <c r="VK175" s="25"/>
      <c r="VL175" s="25"/>
      <c r="VM175" s="25"/>
      <c r="VN175" s="25"/>
      <c r="VO175" s="25"/>
      <c r="VP175" s="25"/>
      <c r="VQ175" s="25"/>
      <c r="VR175" s="25"/>
      <c r="VS175" s="25"/>
      <c r="VT175" s="25"/>
      <c r="VU175" s="25"/>
      <c r="VV175" s="25"/>
      <c r="VW175" s="25"/>
      <c r="VX175" s="25"/>
      <c r="VY175" s="25"/>
      <c r="VZ175" s="25"/>
      <c r="WA175" s="25"/>
      <c r="WB175" s="25"/>
      <c r="WC175" s="25"/>
      <c r="WD175" s="25"/>
      <c r="WE175" s="25"/>
      <c r="WF175" s="25"/>
      <c r="WG175" s="25"/>
      <c r="WH175" s="25"/>
      <c r="WI175" s="25"/>
      <c r="WJ175" s="25"/>
      <c r="WK175" s="25"/>
      <c r="WL175" s="25"/>
      <c r="WM175" s="25"/>
      <c r="WN175" s="25"/>
      <c r="WO175" s="25"/>
      <c r="WP175" s="25"/>
      <c r="WQ175" s="25"/>
      <c r="WR175" s="25"/>
      <c r="WS175" s="25"/>
      <c r="WT175" s="25"/>
      <c r="WU175" s="25"/>
      <c r="WV175" s="25"/>
      <c r="WW175" s="25"/>
      <c r="WX175" s="25"/>
      <c r="WY175" s="25"/>
      <c r="WZ175" s="25"/>
      <c r="XA175" s="25"/>
      <c r="XB175" s="25"/>
      <c r="XC175" s="25"/>
      <c r="XD175" s="25"/>
      <c r="XE175" s="25"/>
      <c r="XF175" s="25"/>
      <c r="XG175" s="25"/>
      <c r="XH175" s="25"/>
      <c r="XI175" s="25"/>
      <c r="XJ175" s="25"/>
      <c r="XK175" s="25"/>
      <c r="XL175" s="25"/>
      <c r="XM175" s="25"/>
      <c r="XN175" s="25"/>
      <c r="XO175" s="25"/>
      <c r="XP175" s="25"/>
      <c r="XQ175" s="25"/>
      <c r="XR175" s="25"/>
      <c r="XS175" s="25"/>
      <c r="XT175" s="25"/>
      <c r="XU175" s="25"/>
      <c r="XV175" s="25"/>
      <c r="XW175" s="25"/>
      <c r="XX175" s="25"/>
      <c r="XY175" s="25"/>
      <c r="XZ175" s="25"/>
      <c r="YA175" s="25"/>
      <c r="YB175" s="25"/>
      <c r="YC175" s="25"/>
      <c r="YD175" s="25"/>
      <c r="YE175" s="25"/>
      <c r="YF175" s="25"/>
      <c r="YG175" s="25"/>
      <c r="YH175" s="25"/>
      <c r="YI175" s="25"/>
      <c r="YJ175" s="25"/>
      <c r="YK175" s="25"/>
      <c r="YL175" s="25"/>
      <c r="YM175" s="25"/>
      <c r="YN175" s="25"/>
      <c r="YO175" s="25"/>
      <c r="YP175" s="25"/>
      <c r="YQ175" s="25"/>
      <c r="YR175" s="25"/>
      <c r="YS175" s="25"/>
      <c r="YT175" s="25"/>
      <c r="YU175" s="25"/>
      <c r="YV175" s="25"/>
      <c r="YW175" s="25"/>
      <c r="YX175" s="25"/>
      <c r="YY175" s="25"/>
      <c r="YZ175" s="25"/>
      <c r="ZA175" s="25"/>
      <c r="ZB175" s="25"/>
      <c r="ZC175" s="25"/>
      <c r="ZD175" s="25"/>
      <c r="ZE175" s="25"/>
      <c r="ZF175" s="25"/>
      <c r="ZG175" s="25"/>
      <c r="ZH175" s="25"/>
      <c r="ZI175" s="25"/>
      <c r="ZJ175" s="25"/>
      <c r="ZK175" s="25"/>
      <c r="ZL175" s="25"/>
      <c r="ZM175" s="25"/>
      <c r="ZN175" s="25"/>
      <c r="ZO175" s="25"/>
      <c r="ZP175" s="25"/>
      <c r="ZQ175" s="25"/>
      <c r="ZR175" s="25"/>
      <c r="ZS175" s="25"/>
      <c r="ZT175" s="25"/>
      <c r="ZU175" s="25"/>
      <c r="ZV175" s="25"/>
      <c r="ZW175" s="25"/>
      <c r="ZX175" s="25"/>
      <c r="ZY175" s="25"/>
      <c r="ZZ175" s="25"/>
      <c r="AAA175" s="25"/>
      <c r="AAB175" s="25"/>
      <c r="AAC175" s="25"/>
      <c r="AAD175" s="25"/>
      <c r="AAE175" s="25"/>
      <c r="AAF175" s="25"/>
      <c r="AAG175" s="25"/>
      <c r="AAH175" s="25"/>
      <c r="AAI175" s="25"/>
      <c r="AAJ175" s="25"/>
      <c r="AAK175" s="25"/>
      <c r="AAL175" s="25"/>
      <c r="AAM175" s="25"/>
      <c r="AAN175" s="25"/>
      <c r="AAO175" s="25"/>
      <c r="AAP175" s="25"/>
      <c r="AAQ175" s="25"/>
      <c r="AAR175" s="25"/>
      <c r="AAS175" s="25"/>
      <c r="AAT175" s="25"/>
      <c r="AAU175" s="25"/>
      <c r="AAV175" s="25"/>
      <c r="AAW175" s="25"/>
      <c r="AAX175" s="25"/>
      <c r="AAY175" s="25"/>
      <c r="AAZ175" s="25"/>
      <c r="ABA175" s="25"/>
      <c r="ABB175" s="25"/>
      <c r="ABC175" s="25"/>
      <c r="ABD175" s="25"/>
      <c r="ABE175" s="25"/>
      <c r="ABF175" s="25"/>
      <c r="ABG175" s="25"/>
      <c r="ABH175" s="25"/>
      <c r="ABI175" s="25"/>
      <c r="ABJ175" s="25"/>
      <c r="ABK175" s="25"/>
      <c r="ABL175" s="25"/>
      <c r="ABM175" s="25"/>
      <c r="ABN175" s="25"/>
      <c r="ABO175" s="25"/>
      <c r="ABP175" s="25"/>
      <c r="ABQ175" s="25"/>
      <c r="ABR175" s="25"/>
      <c r="ABS175" s="25"/>
      <c r="ABT175" s="25"/>
      <c r="ABU175" s="25"/>
      <c r="ABV175" s="25"/>
      <c r="ABW175" s="25"/>
      <c r="ABX175" s="25"/>
      <c r="ABY175" s="25"/>
      <c r="ABZ175" s="25"/>
      <c r="ACA175" s="25"/>
      <c r="ACB175" s="25"/>
      <c r="ACC175" s="25"/>
      <c r="ACD175" s="25"/>
      <c r="ACE175" s="25"/>
      <c r="ACF175" s="25"/>
      <c r="ACG175" s="25"/>
      <c r="ACH175" s="25"/>
      <c r="ACI175" s="25"/>
      <c r="ACJ175" s="25"/>
      <c r="ACK175" s="25"/>
      <c r="ACL175" s="25"/>
      <c r="ACM175" s="25"/>
      <c r="ACN175" s="25"/>
      <c r="ACO175" s="25"/>
      <c r="ACP175" s="25"/>
      <c r="ACQ175" s="25"/>
      <c r="ACR175" s="25"/>
      <c r="ACS175" s="25"/>
      <c r="ACT175" s="25"/>
      <c r="ACU175" s="25"/>
      <c r="ACV175" s="25"/>
      <c r="ACW175" s="25"/>
      <c r="ACX175" s="25"/>
      <c r="ACY175" s="25"/>
      <c r="ACZ175" s="25"/>
      <c r="ADA175" s="25"/>
      <c r="ADB175" s="25"/>
      <c r="ADC175" s="25"/>
      <c r="ADD175" s="25"/>
      <c r="ADE175" s="25"/>
      <c r="ADF175" s="25"/>
      <c r="ADG175" s="25"/>
      <c r="ADH175" s="25"/>
      <c r="ADI175" s="25"/>
      <c r="ADJ175" s="25"/>
      <c r="ADK175" s="25"/>
      <c r="ADL175" s="25"/>
      <c r="ADM175" s="25"/>
      <c r="ADN175" s="25"/>
      <c r="ADO175" s="25"/>
      <c r="ADP175" s="25"/>
      <c r="ADQ175" s="25"/>
      <c r="ADR175" s="25"/>
      <c r="ADS175" s="25"/>
      <c r="ADT175" s="25"/>
      <c r="ADU175" s="25"/>
      <c r="ADV175" s="25"/>
      <c r="ADW175" s="25"/>
      <c r="ADX175" s="25"/>
      <c r="ADY175" s="25"/>
      <c r="ADZ175" s="25"/>
      <c r="AEA175" s="25"/>
      <c r="AEB175" s="25"/>
      <c r="AEC175" s="25"/>
      <c r="AED175" s="25"/>
      <c r="AEE175" s="25"/>
      <c r="AEF175" s="25"/>
      <c r="AEG175" s="25"/>
      <c r="AEH175" s="25"/>
      <c r="AEI175" s="25"/>
      <c r="AEJ175" s="25"/>
      <c r="AEK175" s="25"/>
      <c r="AEL175" s="25"/>
      <c r="AEM175" s="25"/>
      <c r="AEN175" s="25"/>
      <c r="AEO175" s="25"/>
      <c r="AEP175" s="25"/>
      <c r="AEQ175" s="25"/>
      <c r="AER175" s="25"/>
      <c r="AES175" s="25"/>
      <c r="AET175" s="25"/>
      <c r="AEU175" s="25"/>
      <c r="AEV175" s="25"/>
      <c r="AEW175" s="25"/>
      <c r="AEX175" s="25"/>
      <c r="AEY175" s="25"/>
      <c r="AEZ175" s="25"/>
      <c r="AFA175" s="25"/>
      <c r="AFB175" s="25"/>
      <c r="AFC175" s="25"/>
      <c r="AFD175" s="25"/>
      <c r="AFE175" s="25"/>
      <c r="AFF175" s="25"/>
      <c r="AFG175" s="25"/>
      <c r="AFH175" s="25"/>
      <c r="AFI175" s="25"/>
      <c r="AFJ175" s="25"/>
      <c r="AFK175" s="25"/>
      <c r="AFL175" s="25"/>
      <c r="AFM175" s="25"/>
      <c r="AFN175" s="25"/>
      <c r="AFO175" s="25"/>
      <c r="AFP175" s="25"/>
      <c r="AFQ175" s="25"/>
      <c r="AFR175" s="25"/>
      <c r="AFS175" s="25"/>
      <c r="AFT175" s="25"/>
      <c r="AFU175" s="25"/>
      <c r="AFV175" s="25"/>
      <c r="AFW175" s="25"/>
      <c r="AFX175" s="25"/>
      <c r="AFY175" s="25"/>
      <c r="AFZ175" s="25"/>
      <c r="AGA175" s="25"/>
      <c r="AGB175" s="25"/>
      <c r="AGC175" s="25"/>
      <c r="AGD175" s="25"/>
      <c r="AGE175" s="25"/>
      <c r="AGF175" s="25"/>
      <c r="AGG175" s="25"/>
      <c r="AGH175" s="25"/>
      <c r="AGI175" s="25"/>
      <c r="AGJ175" s="25"/>
      <c r="AGK175" s="25"/>
      <c r="AGL175" s="25"/>
      <c r="AGM175" s="25"/>
      <c r="AGN175" s="25"/>
      <c r="AGO175" s="25"/>
      <c r="AGP175" s="25"/>
      <c r="AGQ175" s="25"/>
      <c r="AGR175" s="25"/>
      <c r="AGS175" s="25"/>
      <c r="AGT175" s="25"/>
      <c r="AGU175" s="25"/>
      <c r="AGV175" s="25"/>
      <c r="AGW175" s="25"/>
      <c r="AGX175" s="25"/>
      <c r="AGY175" s="25"/>
      <c r="AGZ175" s="25"/>
      <c r="AHA175" s="25"/>
      <c r="AHB175" s="25"/>
      <c r="AHC175" s="25"/>
      <c r="AHD175" s="25"/>
      <c r="AHE175" s="25"/>
      <c r="AHF175" s="25"/>
      <c r="AHG175" s="25"/>
      <c r="AHH175" s="25"/>
      <c r="AHI175" s="25"/>
      <c r="AHJ175" s="25"/>
      <c r="AHK175" s="25"/>
      <c r="AHL175" s="25"/>
      <c r="AHM175" s="25"/>
      <c r="AHN175" s="25"/>
      <c r="AHO175" s="25"/>
      <c r="AHP175" s="25"/>
      <c r="AHQ175" s="25"/>
      <c r="AHR175" s="25"/>
      <c r="AHS175" s="25"/>
      <c r="AHT175" s="25"/>
      <c r="AHU175" s="25"/>
      <c r="AHV175" s="25"/>
      <c r="AHW175" s="25"/>
      <c r="AHX175" s="25"/>
      <c r="AHY175" s="25"/>
      <c r="AHZ175" s="25"/>
      <c r="AIA175" s="25"/>
      <c r="AIB175" s="25"/>
      <c r="AIC175" s="25"/>
      <c r="AID175" s="25"/>
      <c r="AIE175" s="25"/>
      <c r="AIF175" s="25"/>
      <c r="AIG175" s="25"/>
      <c r="AIH175" s="25"/>
      <c r="AII175" s="25"/>
      <c r="AIJ175" s="25"/>
      <c r="AIK175" s="25"/>
      <c r="AIL175" s="25"/>
      <c r="AIM175" s="25"/>
      <c r="AIN175" s="25"/>
      <c r="AIO175" s="25"/>
      <c r="AIP175" s="25"/>
      <c r="AIQ175" s="25"/>
      <c r="AIR175" s="25"/>
      <c r="AIS175" s="25"/>
      <c r="AIT175" s="25"/>
      <c r="AIU175" s="25"/>
      <c r="AIV175" s="25"/>
      <c r="AIW175" s="25"/>
      <c r="AIX175" s="25"/>
      <c r="AIY175" s="25"/>
      <c r="AIZ175" s="25"/>
      <c r="AJA175" s="25"/>
      <c r="AJB175" s="25"/>
      <c r="AJC175" s="25"/>
      <c r="AJD175" s="25"/>
      <c r="AJE175" s="25"/>
      <c r="AJF175" s="25"/>
      <c r="AJG175" s="25"/>
      <c r="AJH175" s="25"/>
      <c r="AJI175" s="25"/>
      <c r="AJJ175" s="25"/>
      <c r="AJK175" s="25"/>
      <c r="AJL175" s="25"/>
      <c r="AJM175" s="25"/>
      <c r="AJN175" s="25"/>
      <c r="AJO175" s="25"/>
      <c r="AJP175" s="25"/>
      <c r="AJQ175" s="25"/>
      <c r="AJR175" s="25"/>
      <c r="AJS175" s="25"/>
      <c r="AJT175" s="25"/>
      <c r="AJU175" s="25"/>
      <c r="AJV175" s="25"/>
      <c r="AJW175" s="25"/>
      <c r="AJX175" s="25"/>
      <c r="AJY175" s="25"/>
      <c r="AJZ175" s="25"/>
      <c r="AKA175" s="25"/>
      <c r="AKB175" s="25"/>
      <c r="AKC175" s="25"/>
      <c r="AKD175" s="25"/>
      <c r="AKE175" s="25"/>
      <c r="AKF175" s="25"/>
      <c r="AKG175" s="25"/>
      <c r="AKH175" s="25"/>
      <c r="AKI175" s="25"/>
      <c r="AKJ175" s="25"/>
      <c r="AKK175" s="25"/>
      <c r="AKL175" s="25"/>
      <c r="AKM175" s="25"/>
      <c r="AKN175" s="25"/>
      <c r="AKO175" s="25"/>
      <c r="AKP175" s="25"/>
      <c r="AKQ175" s="25"/>
      <c r="AKR175" s="25"/>
      <c r="AKS175" s="25"/>
      <c r="AKT175" s="25"/>
      <c r="AKU175" s="25"/>
      <c r="AKV175" s="25"/>
      <c r="AKW175" s="25"/>
      <c r="AKX175" s="25"/>
      <c r="AKY175" s="25"/>
      <c r="AKZ175" s="25"/>
      <c r="ALA175" s="25"/>
      <c r="ALB175" s="25"/>
      <c r="ALC175" s="25"/>
      <c r="ALD175" s="25"/>
      <c r="ALE175" s="25"/>
      <c r="ALF175" s="25"/>
      <c r="ALG175" s="25"/>
      <c r="ALH175" s="25"/>
      <c r="ALI175" s="25"/>
      <c r="ALJ175" s="25"/>
      <c r="ALK175" s="25"/>
      <c r="ALL175" s="25"/>
      <c r="ALM175" s="25"/>
      <c r="ALN175" s="25"/>
      <c r="ALO175" s="25"/>
      <c r="ALP175" s="25"/>
      <c r="ALQ175" s="25"/>
      <c r="ALR175" s="25"/>
      <c r="ALS175" s="25"/>
      <c r="ALT175" s="25"/>
      <c r="ALU175" s="25"/>
      <c r="ALV175" s="25"/>
      <c r="ALW175" s="25"/>
      <c r="ALX175" s="25"/>
      <c r="ALY175" s="25"/>
      <c r="ALZ175" s="25"/>
      <c r="AMA175" s="25"/>
      <c r="AMB175" s="25"/>
      <c r="AMC175" s="25"/>
      <c r="AMD175" s="25"/>
      <c r="AME175" s="25"/>
      <c r="AMF175" s="25"/>
      <c r="AMG175" s="25"/>
      <c r="AMH175" s="25"/>
      <c r="AMI175" s="25"/>
      <c r="AMJ175" s="25"/>
      <c r="AMK175" s="25"/>
      <c r="AML175" s="25"/>
      <c r="AMM175" s="25"/>
      <c r="AMN175" s="25"/>
      <c r="AMO175" s="25"/>
      <c r="AMP175" s="25"/>
      <c r="AMQ175" s="25"/>
      <c r="AMR175" s="25"/>
      <c r="AMS175" s="25"/>
      <c r="AMT175" s="25"/>
      <c r="AMU175" s="25"/>
      <c r="AMV175" s="25"/>
      <c r="AMW175" s="25"/>
      <c r="AMX175" s="25"/>
      <c r="AMY175" s="25"/>
      <c r="AMZ175" s="25"/>
      <c r="ANA175" s="25"/>
      <c r="ANB175" s="25"/>
      <c r="ANC175" s="25"/>
      <c r="AND175" s="25"/>
      <c r="ANE175" s="25"/>
      <c r="ANF175" s="25"/>
      <c r="ANG175" s="25"/>
      <c r="ANH175" s="25"/>
      <c r="ANI175" s="25"/>
      <c r="ANJ175" s="25"/>
      <c r="ANK175" s="25"/>
      <c r="ANL175" s="25"/>
      <c r="ANM175" s="25"/>
      <c r="ANN175" s="25"/>
      <c r="ANO175" s="25"/>
      <c r="ANP175" s="25"/>
      <c r="ANQ175" s="25"/>
      <c r="ANR175" s="25"/>
      <c r="ANS175" s="25"/>
      <c r="ANT175" s="25"/>
      <c r="ANU175" s="25"/>
      <c r="ANV175" s="25"/>
      <c r="ANW175" s="25"/>
      <c r="ANX175" s="25"/>
      <c r="ANY175" s="25"/>
      <c r="ANZ175" s="25"/>
      <c r="AOA175" s="25"/>
      <c r="AOB175" s="25"/>
      <c r="AOC175" s="25"/>
      <c r="AOD175" s="25"/>
      <c r="AOE175" s="25"/>
      <c r="AOF175" s="25"/>
      <c r="AOG175" s="25"/>
      <c r="AOH175" s="25"/>
      <c r="AOI175" s="25"/>
      <c r="AOJ175" s="25"/>
      <c r="AOK175" s="25"/>
      <c r="AOL175" s="25"/>
      <c r="AOM175" s="25"/>
      <c r="AON175" s="25"/>
      <c r="AOO175" s="25"/>
      <c r="AOP175" s="25"/>
      <c r="AOQ175" s="25"/>
      <c r="AOR175" s="25"/>
      <c r="AOS175" s="25"/>
      <c r="AOT175" s="25"/>
      <c r="AOU175" s="25"/>
      <c r="AOV175" s="25"/>
      <c r="AOW175" s="25"/>
      <c r="AOX175" s="25"/>
      <c r="AOY175" s="25"/>
      <c r="AOZ175" s="25"/>
      <c r="APA175" s="25"/>
      <c r="APB175" s="25"/>
      <c r="APC175" s="25"/>
      <c r="APD175" s="25"/>
      <c r="APE175" s="25"/>
      <c r="APF175" s="25"/>
      <c r="APG175" s="25"/>
      <c r="APH175" s="25"/>
      <c r="API175" s="25"/>
      <c r="APJ175" s="25"/>
      <c r="APK175" s="25"/>
      <c r="APL175" s="25"/>
      <c r="APM175" s="25"/>
      <c r="APN175" s="25"/>
      <c r="APO175" s="25"/>
      <c r="APP175" s="25"/>
      <c r="APQ175" s="25"/>
      <c r="APR175" s="25"/>
      <c r="APS175" s="25"/>
      <c r="APT175" s="25"/>
      <c r="APU175" s="25"/>
      <c r="APV175" s="25"/>
      <c r="APW175" s="25"/>
      <c r="APX175" s="25"/>
      <c r="APY175" s="25"/>
      <c r="APZ175" s="25"/>
      <c r="AQA175" s="25"/>
      <c r="AQB175" s="25"/>
      <c r="AQC175" s="25"/>
      <c r="AQD175" s="25"/>
      <c r="AQE175" s="25"/>
      <c r="AQF175" s="25"/>
      <c r="AQG175" s="25"/>
      <c r="AQH175" s="25"/>
      <c r="AQI175" s="25"/>
      <c r="AQJ175" s="25"/>
      <c r="AQK175" s="25"/>
      <c r="AQL175" s="25"/>
      <c r="AQM175" s="25"/>
      <c r="AQN175" s="25"/>
      <c r="AQO175" s="25"/>
      <c r="AQP175" s="25"/>
      <c r="AQQ175" s="25"/>
      <c r="AQR175" s="25"/>
      <c r="AQS175" s="25"/>
      <c r="AQT175" s="25"/>
      <c r="AQU175" s="25"/>
      <c r="AQV175" s="25"/>
      <c r="AQW175" s="25"/>
      <c r="AQX175" s="25"/>
      <c r="AQY175" s="25"/>
      <c r="AQZ175" s="25"/>
      <c r="ARA175" s="25"/>
      <c r="ARB175" s="25"/>
      <c r="ARC175" s="25"/>
      <c r="ARD175" s="25"/>
      <c r="ARE175" s="25"/>
      <c r="ARF175" s="25"/>
      <c r="ARG175" s="25"/>
      <c r="ARH175" s="25"/>
      <c r="ARI175" s="25"/>
      <c r="ARJ175" s="25"/>
      <c r="ARK175" s="25"/>
      <c r="ARL175" s="25"/>
      <c r="ARM175" s="25"/>
      <c r="ARN175" s="25"/>
      <c r="ARO175" s="25"/>
      <c r="ARP175" s="25"/>
      <c r="ARQ175" s="25"/>
      <c r="ARR175" s="25"/>
      <c r="ARS175" s="25"/>
      <c r="ART175" s="25"/>
      <c r="ARU175" s="25"/>
      <c r="ARV175" s="25"/>
      <c r="ARW175" s="25"/>
      <c r="ARX175" s="25"/>
      <c r="ARY175" s="25"/>
      <c r="ARZ175" s="25"/>
      <c r="ASA175" s="25"/>
      <c r="ASB175" s="25"/>
      <c r="ASC175" s="25"/>
      <c r="ASD175" s="25"/>
      <c r="ASE175" s="25"/>
      <c r="ASF175" s="25"/>
      <c r="ASG175" s="25"/>
      <c r="ASH175" s="25"/>
      <c r="ASI175" s="25"/>
      <c r="ASJ175" s="25"/>
      <c r="ASK175" s="25"/>
      <c r="ASL175" s="25"/>
      <c r="ASM175" s="25"/>
      <c r="ASN175" s="25"/>
      <c r="ASO175" s="25"/>
      <c r="ASP175" s="25"/>
      <c r="ASQ175" s="25"/>
      <c r="ASR175" s="25"/>
      <c r="ASS175" s="25"/>
      <c r="AST175" s="25"/>
      <c r="ASU175" s="25"/>
      <c r="ASV175" s="25"/>
      <c r="ASW175" s="25"/>
      <c r="ASX175" s="25"/>
      <c r="ASY175" s="25"/>
      <c r="ASZ175" s="25"/>
      <c r="ATA175" s="25"/>
      <c r="ATB175" s="25"/>
      <c r="ATC175" s="25"/>
      <c r="ATD175" s="25"/>
      <c r="ATE175" s="25"/>
      <c r="ATF175" s="25"/>
      <c r="ATG175" s="25"/>
      <c r="ATH175" s="25"/>
      <c r="ATI175" s="25"/>
      <c r="ATJ175" s="25"/>
      <c r="ATK175" s="25"/>
      <c r="ATL175" s="25"/>
      <c r="ATM175" s="25"/>
      <c r="ATN175" s="25"/>
      <c r="ATO175" s="25"/>
      <c r="ATP175" s="25"/>
      <c r="ATQ175" s="25"/>
      <c r="ATR175" s="25"/>
      <c r="ATS175" s="25"/>
      <c r="ATT175" s="25"/>
      <c r="ATU175" s="25"/>
      <c r="ATV175" s="25"/>
      <c r="ATW175" s="25"/>
      <c r="ATX175" s="25"/>
      <c r="ATY175" s="25"/>
      <c r="ATZ175" s="25"/>
      <c r="AUA175" s="25"/>
      <c r="AUB175" s="25"/>
      <c r="AUC175" s="25"/>
      <c r="AUD175" s="25"/>
      <c r="AUE175" s="25"/>
      <c r="AUF175" s="25"/>
      <c r="AUG175" s="25"/>
      <c r="AUH175" s="25"/>
      <c r="AUI175" s="25"/>
      <c r="AUJ175" s="25"/>
      <c r="AUK175" s="25"/>
      <c r="AUL175" s="25"/>
      <c r="AUM175" s="25"/>
      <c r="AUN175" s="25"/>
      <c r="AUO175" s="25"/>
      <c r="AUP175" s="25"/>
      <c r="AUQ175" s="25"/>
      <c r="AUR175" s="25"/>
      <c r="AUS175" s="25"/>
      <c r="AUT175" s="25"/>
      <c r="AUU175" s="25"/>
      <c r="AUV175" s="25"/>
      <c r="AUW175" s="25"/>
      <c r="AUX175" s="25"/>
      <c r="AUY175" s="25"/>
      <c r="AUZ175" s="25"/>
      <c r="AVA175" s="25"/>
      <c r="AVB175" s="25"/>
      <c r="AVC175" s="25"/>
      <c r="AVD175" s="25"/>
      <c r="AVE175" s="25"/>
      <c r="AVF175" s="25"/>
      <c r="AVG175" s="25"/>
      <c r="AVH175" s="25"/>
      <c r="AVI175" s="25"/>
      <c r="AVJ175" s="25"/>
      <c r="AVK175" s="25"/>
      <c r="AVL175" s="25"/>
      <c r="AVM175" s="25"/>
      <c r="AVN175" s="25"/>
      <c r="AVO175" s="25"/>
      <c r="AVP175" s="25"/>
      <c r="AVQ175" s="25"/>
      <c r="AVR175" s="25"/>
      <c r="AVS175" s="25"/>
      <c r="AVT175" s="25"/>
      <c r="AVU175" s="25"/>
      <c r="AVV175" s="25"/>
      <c r="AVW175" s="25"/>
      <c r="AVX175" s="25"/>
      <c r="AVY175" s="25"/>
      <c r="AVZ175" s="25"/>
      <c r="AWA175" s="25"/>
      <c r="AWB175" s="25"/>
      <c r="AWC175" s="25"/>
      <c r="AWD175" s="25"/>
      <c r="AWE175" s="25"/>
      <c r="AWF175" s="25"/>
      <c r="AWG175" s="25"/>
      <c r="AWH175" s="25"/>
      <c r="AWI175" s="25"/>
      <c r="AWJ175" s="25"/>
      <c r="AWK175" s="25"/>
      <c r="AWL175" s="25"/>
      <c r="AWM175" s="25"/>
      <c r="AWN175" s="25"/>
      <c r="AWO175" s="25"/>
      <c r="AWP175" s="25"/>
      <c r="AWQ175" s="25"/>
      <c r="AWR175" s="25"/>
      <c r="AWS175" s="25"/>
      <c r="AWT175" s="25"/>
      <c r="AWU175" s="25"/>
      <c r="AWV175" s="25"/>
      <c r="AWW175" s="25"/>
      <c r="AWX175" s="25"/>
      <c r="AWY175" s="25"/>
      <c r="AWZ175" s="25"/>
      <c r="AXA175" s="25"/>
      <c r="AXB175" s="25"/>
      <c r="AXC175" s="25"/>
      <c r="AXD175" s="25"/>
      <c r="AXE175" s="25"/>
      <c r="AXF175" s="25"/>
      <c r="AXG175" s="25"/>
      <c r="AXH175" s="25"/>
      <c r="AXI175" s="25"/>
      <c r="AXJ175" s="25"/>
      <c r="AXK175" s="25"/>
      <c r="AXL175" s="25"/>
      <c r="AXM175" s="25"/>
      <c r="AXN175" s="25"/>
      <c r="AXO175" s="25"/>
      <c r="AXP175" s="25"/>
      <c r="AXQ175" s="25"/>
      <c r="AXR175" s="25"/>
      <c r="AXS175" s="25"/>
      <c r="AXT175" s="25"/>
      <c r="AXU175" s="25"/>
      <c r="AXV175" s="25"/>
      <c r="AXW175" s="25"/>
      <c r="AXX175" s="25"/>
      <c r="AXY175" s="25"/>
      <c r="AXZ175" s="25"/>
      <c r="AYA175" s="25"/>
      <c r="AYB175" s="25"/>
      <c r="AYC175" s="25"/>
      <c r="AYD175" s="25"/>
      <c r="AYE175" s="25"/>
      <c r="AYF175" s="25"/>
      <c r="AYG175" s="25"/>
      <c r="AYH175" s="25"/>
      <c r="AYI175" s="25"/>
      <c r="AYJ175" s="25"/>
      <c r="AYK175" s="25"/>
      <c r="AYL175" s="25"/>
      <c r="AYM175" s="25"/>
      <c r="AYN175" s="25"/>
      <c r="AYO175" s="25"/>
      <c r="AYP175" s="25"/>
      <c r="AYQ175" s="25"/>
      <c r="AYR175" s="25"/>
      <c r="AYS175" s="25"/>
      <c r="AYT175" s="25"/>
      <c r="AYU175" s="25"/>
      <c r="AYV175" s="25"/>
      <c r="AYW175" s="25"/>
      <c r="AYX175" s="25"/>
      <c r="AYY175" s="25"/>
      <c r="AYZ175" s="25"/>
      <c r="AZA175" s="25"/>
      <c r="AZB175" s="25"/>
      <c r="AZC175" s="25"/>
      <c r="AZD175" s="25"/>
      <c r="AZE175" s="25"/>
      <c r="AZF175" s="25"/>
      <c r="AZG175" s="25"/>
      <c r="AZH175" s="25"/>
      <c r="AZI175" s="25"/>
      <c r="AZJ175" s="25"/>
      <c r="AZK175" s="25"/>
      <c r="AZL175" s="25"/>
      <c r="AZM175" s="25"/>
      <c r="AZN175" s="25"/>
      <c r="AZO175" s="25"/>
      <c r="AZP175" s="25"/>
      <c r="AZQ175" s="25"/>
      <c r="AZR175" s="25"/>
      <c r="AZS175" s="25"/>
      <c r="AZT175" s="25"/>
      <c r="AZU175" s="25"/>
      <c r="AZV175" s="25"/>
      <c r="AZW175" s="25"/>
      <c r="AZX175" s="25"/>
      <c r="AZY175" s="25"/>
      <c r="AZZ175" s="25"/>
      <c r="BAA175" s="25"/>
      <c r="BAB175" s="25"/>
      <c r="BAC175" s="25"/>
      <c r="BAD175" s="25"/>
      <c r="BAE175" s="25"/>
      <c r="BAF175" s="25"/>
      <c r="BAG175" s="25"/>
      <c r="BAH175" s="25"/>
      <c r="BAI175" s="25"/>
      <c r="BAJ175" s="25"/>
      <c r="BAK175" s="25"/>
      <c r="BAL175" s="25"/>
      <c r="BAM175" s="25"/>
      <c r="BAN175" s="25"/>
      <c r="BAO175" s="25"/>
      <c r="BAP175" s="25"/>
      <c r="BAQ175" s="25"/>
      <c r="BAR175" s="25"/>
      <c r="BAS175" s="25"/>
      <c r="BAT175" s="25"/>
      <c r="BAU175" s="25"/>
      <c r="BAV175" s="25"/>
      <c r="BAW175" s="25"/>
      <c r="BAX175" s="25"/>
      <c r="BAY175" s="25"/>
      <c r="BAZ175" s="25"/>
      <c r="BBA175" s="25"/>
      <c r="BBB175" s="25"/>
      <c r="BBC175" s="25"/>
      <c r="BBD175" s="25"/>
      <c r="BBE175" s="25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  <c r="BDF175" s="25"/>
      <c r="BDG175" s="25"/>
      <c r="BDH175" s="25"/>
      <c r="BDI175" s="25"/>
      <c r="BDJ175" s="25"/>
      <c r="BDK175" s="25"/>
      <c r="BDL175" s="25"/>
      <c r="BDM175" s="25"/>
      <c r="BDN175" s="25"/>
      <c r="BDO175" s="25"/>
      <c r="BDP175" s="25"/>
      <c r="BDQ175" s="25"/>
      <c r="BDR175" s="25"/>
      <c r="BDS175" s="25"/>
      <c r="BDT175" s="25"/>
      <c r="BDU175" s="25"/>
      <c r="BDV175" s="25"/>
      <c r="BDW175" s="25"/>
      <c r="BDX175" s="25"/>
      <c r="BDY175" s="25"/>
      <c r="BDZ175" s="25"/>
      <c r="BEA175" s="25"/>
      <c r="BEB175" s="25"/>
      <c r="BEC175" s="25"/>
      <c r="BED175" s="25"/>
      <c r="BEE175" s="25"/>
      <c r="BEF175" s="25"/>
      <c r="BEG175" s="25"/>
      <c r="BEH175" s="25"/>
      <c r="BEI175" s="25"/>
      <c r="BEJ175" s="25"/>
      <c r="BEK175" s="25"/>
      <c r="BEL175" s="25"/>
      <c r="BEM175" s="25"/>
      <c r="BEN175" s="25"/>
      <c r="BEO175" s="25"/>
      <c r="BEP175" s="25"/>
      <c r="BEQ175" s="25"/>
      <c r="BER175" s="25"/>
      <c r="BES175" s="25"/>
      <c r="BET175" s="25"/>
      <c r="BEU175" s="25"/>
      <c r="BEV175" s="25"/>
      <c r="BEW175" s="25"/>
      <c r="BEX175" s="25"/>
      <c r="BEY175" s="25"/>
      <c r="BEZ175" s="25"/>
      <c r="BFA175" s="25"/>
      <c r="BFB175" s="25"/>
      <c r="BFC175" s="25"/>
      <c r="BFD175" s="25"/>
      <c r="BFE175" s="25"/>
      <c r="BFF175" s="25"/>
      <c r="BFG175" s="25"/>
      <c r="BFH175" s="25"/>
      <c r="BFI175" s="25"/>
      <c r="BFJ175" s="25"/>
      <c r="BFK175" s="25"/>
      <c r="BFL175" s="25"/>
      <c r="BFM175" s="25"/>
      <c r="BFN175" s="25"/>
      <c r="BFO175" s="25"/>
      <c r="BFP175" s="25"/>
      <c r="BFQ175" s="25"/>
      <c r="BFR175" s="25"/>
      <c r="BFS175" s="25"/>
      <c r="BFT175" s="25"/>
      <c r="BFU175" s="25"/>
      <c r="BFV175" s="25"/>
      <c r="BFW175" s="25"/>
      <c r="BFX175" s="25"/>
      <c r="BFY175" s="25"/>
      <c r="BFZ175" s="25"/>
      <c r="BGA175" s="25"/>
      <c r="BGB175" s="25"/>
      <c r="BGC175" s="25"/>
      <c r="BGD175" s="25"/>
      <c r="BGE175" s="25"/>
      <c r="BGF175" s="25"/>
      <c r="BGG175" s="25"/>
      <c r="BGH175" s="25"/>
      <c r="BGI175" s="25"/>
      <c r="BGJ175" s="25"/>
      <c r="BGK175" s="25"/>
      <c r="BGL175" s="25"/>
      <c r="BGM175" s="25"/>
      <c r="BGN175" s="25"/>
      <c r="BGO175" s="25"/>
      <c r="BGP175" s="25"/>
      <c r="BGQ175" s="25"/>
      <c r="BGR175" s="25"/>
      <c r="BGS175" s="25"/>
      <c r="BGT175" s="25"/>
      <c r="BGU175" s="25"/>
      <c r="BGV175" s="25"/>
      <c r="BGW175" s="25"/>
      <c r="BGX175" s="25"/>
      <c r="BGY175" s="25"/>
      <c r="BGZ175" s="25"/>
      <c r="BHA175" s="25"/>
      <c r="BHB175" s="25"/>
      <c r="BHC175" s="25"/>
      <c r="BHD175" s="25"/>
      <c r="BHE175" s="25"/>
      <c r="BHF175" s="25"/>
      <c r="BHG175" s="25"/>
      <c r="BHH175" s="25"/>
      <c r="BHI175" s="25"/>
      <c r="BHJ175" s="25"/>
      <c r="BHK175" s="25"/>
      <c r="BHL175" s="25"/>
      <c r="BHM175" s="25"/>
      <c r="BHN175" s="25"/>
      <c r="BHO175" s="25"/>
      <c r="BHP175" s="25"/>
      <c r="BHQ175" s="25"/>
      <c r="BHR175" s="25"/>
      <c r="BHS175" s="25"/>
      <c r="BHT175" s="25"/>
      <c r="BHU175" s="25"/>
      <c r="BHV175" s="25"/>
      <c r="BHW175" s="25"/>
      <c r="BHX175" s="25"/>
      <c r="BHY175" s="25"/>
      <c r="BHZ175" s="25"/>
      <c r="BIA175" s="25"/>
      <c r="BIB175" s="25"/>
      <c r="BIC175" s="25"/>
      <c r="BID175" s="25"/>
      <c r="BIE175" s="25"/>
      <c r="BIF175" s="25"/>
      <c r="BIG175" s="25"/>
      <c r="BIH175" s="25"/>
      <c r="BII175" s="25"/>
      <c r="BIJ175" s="25"/>
      <c r="BIK175" s="25"/>
      <c r="BIL175" s="25"/>
      <c r="BIM175" s="25"/>
      <c r="BIN175" s="25"/>
      <c r="BIO175" s="25"/>
      <c r="BIP175" s="25"/>
      <c r="BIQ175" s="25"/>
      <c r="BIR175" s="25"/>
      <c r="BIS175" s="25"/>
      <c r="BIT175" s="25"/>
      <c r="BIU175" s="25"/>
      <c r="BIV175" s="25"/>
      <c r="BIW175" s="25"/>
      <c r="BIX175" s="25"/>
      <c r="BIY175" s="25"/>
      <c r="BIZ175" s="25"/>
    </row>
    <row r="176" spans="1:1686" s="17" customFormat="1" ht="28.5" customHeight="1" thickBot="1">
      <c r="A176" s="132"/>
      <c r="B176" s="133"/>
      <c r="C176" s="115"/>
      <c r="D176" s="61">
        <v>2020</v>
      </c>
      <c r="E176" s="61">
        <v>2021</v>
      </c>
      <c r="F176" s="61">
        <v>2021</v>
      </c>
      <c r="G176" s="62">
        <f>SUM(H176:L176)</f>
        <v>1230.8</v>
      </c>
      <c r="H176" s="62">
        <v>0</v>
      </c>
      <c r="I176" s="62">
        <v>0</v>
      </c>
      <c r="J176" s="62">
        <v>0</v>
      </c>
      <c r="K176" s="62">
        <v>1230.8</v>
      </c>
      <c r="L176" s="62">
        <v>0</v>
      </c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  <c r="VC176" s="25"/>
      <c r="VD176" s="25"/>
      <c r="VE176" s="25"/>
      <c r="VF176" s="25"/>
      <c r="VG176" s="25"/>
      <c r="VH176" s="25"/>
      <c r="VI176" s="25"/>
      <c r="VJ176" s="25"/>
      <c r="VK176" s="25"/>
      <c r="VL176" s="25"/>
      <c r="VM176" s="25"/>
      <c r="VN176" s="25"/>
      <c r="VO176" s="25"/>
      <c r="VP176" s="25"/>
      <c r="VQ176" s="25"/>
      <c r="VR176" s="25"/>
      <c r="VS176" s="25"/>
      <c r="VT176" s="25"/>
      <c r="VU176" s="25"/>
      <c r="VV176" s="25"/>
      <c r="VW176" s="25"/>
      <c r="VX176" s="25"/>
      <c r="VY176" s="25"/>
      <c r="VZ176" s="25"/>
      <c r="WA176" s="25"/>
      <c r="WB176" s="25"/>
      <c r="WC176" s="25"/>
      <c r="WD176" s="25"/>
      <c r="WE176" s="25"/>
      <c r="WF176" s="25"/>
      <c r="WG176" s="25"/>
      <c r="WH176" s="25"/>
      <c r="WI176" s="25"/>
      <c r="WJ176" s="25"/>
      <c r="WK176" s="25"/>
      <c r="WL176" s="25"/>
      <c r="WM176" s="25"/>
      <c r="WN176" s="25"/>
      <c r="WO176" s="25"/>
      <c r="WP176" s="25"/>
      <c r="WQ176" s="25"/>
      <c r="WR176" s="25"/>
      <c r="WS176" s="25"/>
      <c r="WT176" s="25"/>
      <c r="WU176" s="25"/>
      <c r="WV176" s="25"/>
      <c r="WW176" s="25"/>
      <c r="WX176" s="25"/>
      <c r="WY176" s="25"/>
      <c r="WZ176" s="25"/>
      <c r="XA176" s="25"/>
      <c r="XB176" s="25"/>
      <c r="XC176" s="25"/>
      <c r="XD176" s="25"/>
      <c r="XE176" s="25"/>
      <c r="XF176" s="25"/>
      <c r="XG176" s="25"/>
      <c r="XH176" s="25"/>
      <c r="XI176" s="25"/>
      <c r="XJ176" s="25"/>
      <c r="XK176" s="25"/>
      <c r="XL176" s="25"/>
      <c r="XM176" s="25"/>
      <c r="XN176" s="25"/>
      <c r="XO176" s="25"/>
      <c r="XP176" s="25"/>
      <c r="XQ176" s="25"/>
      <c r="XR176" s="25"/>
      <c r="XS176" s="25"/>
      <c r="XT176" s="25"/>
      <c r="XU176" s="25"/>
      <c r="XV176" s="25"/>
      <c r="XW176" s="25"/>
      <c r="XX176" s="25"/>
      <c r="XY176" s="25"/>
      <c r="XZ176" s="25"/>
      <c r="YA176" s="25"/>
      <c r="YB176" s="25"/>
      <c r="YC176" s="25"/>
      <c r="YD176" s="25"/>
      <c r="YE176" s="25"/>
      <c r="YF176" s="25"/>
      <c r="YG176" s="25"/>
      <c r="YH176" s="25"/>
      <c r="YI176" s="25"/>
      <c r="YJ176" s="25"/>
      <c r="YK176" s="25"/>
      <c r="YL176" s="25"/>
      <c r="YM176" s="25"/>
      <c r="YN176" s="25"/>
      <c r="YO176" s="25"/>
      <c r="YP176" s="25"/>
      <c r="YQ176" s="25"/>
      <c r="YR176" s="25"/>
      <c r="YS176" s="25"/>
      <c r="YT176" s="25"/>
      <c r="YU176" s="25"/>
      <c r="YV176" s="25"/>
      <c r="YW176" s="25"/>
      <c r="YX176" s="25"/>
      <c r="YY176" s="25"/>
      <c r="YZ176" s="25"/>
      <c r="ZA176" s="25"/>
      <c r="ZB176" s="25"/>
      <c r="ZC176" s="25"/>
      <c r="ZD176" s="25"/>
      <c r="ZE176" s="25"/>
      <c r="ZF176" s="25"/>
      <c r="ZG176" s="25"/>
      <c r="ZH176" s="25"/>
      <c r="ZI176" s="25"/>
      <c r="ZJ176" s="25"/>
      <c r="ZK176" s="25"/>
      <c r="ZL176" s="25"/>
      <c r="ZM176" s="25"/>
      <c r="ZN176" s="25"/>
      <c r="ZO176" s="25"/>
      <c r="ZP176" s="25"/>
      <c r="ZQ176" s="25"/>
      <c r="ZR176" s="25"/>
      <c r="ZS176" s="25"/>
      <c r="ZT176" s="25"/>
      <c r="ZU176" s="25"/>
      <c r="ZV176" s="25"/>
      <c r="ZW176" s="25"/>
      <c r="ZX176" s="25"/>
      <c r="ZY176" s="25"/>
      <c r="ZZ176" s="25"/>
      <c r="AAA176" s="25"/>
      <c r="AAB176" s="25"/>
      <c r="AAC176" s="25"/>
      <c r="AAD176" s="25"/>
      <c r="AAE176" s="25"/>
      <c r="AAF176" s="25"/>
      <c r="AAG176" s="25"/>
      <c r="AAH176" s="25"/>
      <c r="AAI176" s="25"/>
      <c r="AAJ176" s="25"/>
      <c r="AAK176" s="25"/>
      <c r="AAL176" s="25"/>
      <c r="AAM176" s="25"/>
      <c r="AAN176" s="25"/>
      <c r="AAO176" s="25"/>
      <c r="AAP176" s="25"/>
      <c r="AAQ176" s="25"/>
      <c r="AAR176" s="25"/>
      <c r="AAS176" s="25"/>
      <c r="AAT176" s="25"/>
      <c r="AAU176" s="25"/>
      <c r="AAV176" s="25"/>
      <c r="AAW176" s="25"/>
      <c r="AAX176" s="25"/>
      <c r="AAY176" s="25"/>
      <c r="AAZ176" s="25"/>
      <c r="ABA176" s="25"/>
      <c r="ABB176" s="25"/>
      <c r="ABC176" s="25"/>
      <c r="ABD176" s="25"/>
      <c r="ABE176" s="25"/>
      <c r="ABF176" s="25"/>
      <c r="ABG176" s="25"/>
      <c r="ABH176" s="25"/>
      <c r="ABI176" s="25"/>
      <c r="ABJ176" s="25"/>
      <c r="ABK176" s="25"/>
      <c r="ABL176" s="25"/>
      <c r="ABM176" s="25"/>
      <c r="ABN176" s="25"/>
      <c r="ABO176" s="25"/>
      <c r="ABP176" s="25"/>
      <c r="ABQ176" s="25"/>
      <c r="ABR176" s="25"/>
      <c r="ABS176" s="25"/>
      <c r="ABT176" s="25"/>
      <c r="ABU176" s="25"/>
      <c r="ABV176" s="25"/>
      <c r="ABW176" s="25"/>
      <c r="ABX176" s="25"/>
      <c r="ABY176" s="25"/>
      <c r="ABZ176" s="25"/>
      <c r="ACA176" s="25"/>
      <c r="ACB176" s="25"/>
      <c r="ACC176" s="25"/>
      <c r="ACD176" s="25"/>
      <c r="ACE176" s="25"/>
      <c r="ACF176" s="25"/>
      <c r="ACG176" s="25"/>
      <c r="ACH176" s="25"/>
      <c r="ACI176" s="25"/>
      <c r="ACJ176" s="25"/>
      <c r="ACK176" s="25"/>
      <c r="ACL176" s="25"/>
      <c r="ACM176" s="25"/>
      <c r="ACN176" s="25"/>
      <c r="ACO176" s="25"/>
      <c r="ACP176" s="25"/>
      <c r="ACQ176" s="25"/>
      <c r="ACR176" s="25"/>
      <c r="ACS176" s="25"/>
      <c r="ACT176" s="25"/>
      <c r="ACU176" s="25"/>
      <c r="ACV176" s="25"/>
      <c r="ACW176" s="25"/>
      <c r="ACX176" s="25"/>
      <c r="ACY176" s="25"/>
      <c r="ACZ176" s="25"/>
      <c r="ADA176" s="25"/>
      <c r="ADB176" s="25"/>
      <c r="ADC176" s="25"/>
      <c r="ADD176" s="25"/>
      <c r="ADE176" s="25"/>
      <c r="ADF176" s="25"/>
      <c r="ADG176" s="25"/>
      <c r="ADH176" s="25"/>
      <c r="ADI176" s="25"/>
      <c r="ADJ176" s="25"/>
      <c r="ADK176" s="25"/>
      <c r="ADL176" s="25"/>
      <c r="ADM176" s="25"/>
      <c r="ADN176" s="25"/>
      <c r="ADO176" s="25"/>
      <c r="ADP176" s="25"/>
      <c r="ADQ176" s="25"/>
      <c r="ADR176" s="25"/>
      <c r="ADS176" s="25"/>
      <c r="ADT176" s="25"/>
      <c r="ADU176" s="25"/>
      <c r="ADV176" s="25"/>
      <c r="ADW176" s="25"/>
      <c r="ADX176" s="25"/>
      <c r="ADY176" s="25"/>
      <c r="ADZ176" s="25"/>
      <c r="AEA176" s="25"/>
      <c r="AEB176" s="25"/>
      <c r="AEC176" s="25"/>
      <c r="AED176" s="25"/>
      <c r="AEE176" s="25"/>
      <c r="AEF176" s="25"/>
      <c r="AEG176" s="25"/>
      <c r="AEH176" s="25"/>
      <c r="AEI176" s="25"/>
      <c r="AEJ176" s="25"/>
      <c r="AEK176" s="25"/>
      <c r="AEL176" s="25"/>
      <c r="AEM176" s="25"/>
      <c r="AEN176" s="25"/>
      <c r="AEO176" s="25"/>
      <c r="AEP176" s="25"/>
      <c r="AEQ176" s="25"/>
      <c r="AER176" s="25"/>
      <c r="AES176" s="25"/>
      <c r="AET176" s="25"/>
      <c r="AEU176" s="25"/>
      <c r="AEV176" s="25"/>
      <c r="AEW176" s="25"/>
      <c r="AEX176" s="25"/>
      <c r="AEY176" s="25"/>
      <c r="AEZ176" s="25"/>
      <c r="AFA176" s="25"/>
      <c r="AFB176" s="25"/>
      <c r="AFC176" s="25"/>
      <c r="AFD176" s="25"/>
      <c r="AFE176" s="25"/>
      <c r="AFF176" s="25"/>
      <c r="AFG176" s="25"/>
      <c r="AFH176" s="25"/>
      <c r="AFI176" s="25"/>
      <c r="AFJ176" s="25"/>
      <c r="AFK176" s="25"/>
      <c r="AFL176" s="25"/>
      <c r="AFM176" s="25"/>
      <c r="AFN176" s="25"/>
      <c r="AFO176" s="25"/>
      <c r="AFP176" s="25"/>
      <c r="AFQ176" s="25"/>
      <c r="AFR176" s="25"/>
      <c r="AFS176" s="25"/>
      <c r="AFT176" s="25"/>
      <c r="AFU176" s="25"/>
      <c r="AFV176" s="25"/>
      <c r="AFW176" s="25"/>
      <c r="AFX176" s="25"/>
      <c r="AFY176" s="25"/>
      <c r="AFZ176" s="25"/>
      <c r="AGA176" s="25"/>
      <c r="AGB176" s="25"/>
      <c r="AGC176" s="25"/>
      <c r="AGD176" s="25"/>
      <c r="AGE176" s="25"/>
      <c r="AGF176" s="25"/>
      <c r="AGG176" s="25"/>
      <c r="AGH176" s="25"/>
      <c r="AGI176" s="25"/>
      <c r="AGJ176" s="25"/>
      <c r="AGK176" s="25"/>
      <c r="AGL176" s="25"/>
      <c r="AGM176" s="25"/>
      <c r="AGN176" s="25"/>
      <c r="AGO176" s="25"/>
      <c r="AGP176" s="25"/>
      <c r="AGQ176" s="25"/>
      <c r="AGR176" s="25"/>
      <c r="AGS176" s="25"/>
      <c r="AGT176" s="25"/>
      <c r="AGU176" s="25"/>
      <c r="AGV176" s="25"/>
      <c r="AGW176" s="25"/>
      <c r="AGX176" s="25"/>
      <c r="AGY176" s="25"/>
      <c r="AGZ176" s="25"/>
      <c r="AHA176" s="25"/>
      <c r="AHB176" s="25"/>
      <c r="AHC176" s="25"/>
      <c r="AHD176" s="25"/>
      <c r="AHE176" s="25"/>
      <c r="AHF176" s="25"/>
      <c r="AHG176" s="25"/>
      <c r="AHH176" s="25"/>
      <c r="AHI176" s="25"/>
      <c r="AHJ176" s="25"/>
      <c r="AHK176" s="25"/>
      <c r="AHL176" s="25"/>
      <c r="AHM176" s="25"/>
      <c r="AHN176" s="25"/>
      <c r="AHO176" s="25"/>
      <c r="AHP176" s="25"/>
      <c r="AHQ176" s="25"/>
      <c r="AHR176" s="25"/>
      <c r="AHS176" s="25"/>
      <c r="AHT176" s="25"/>
      <c r="AHU176" s="25"/>
      <c r="AHV176" s="25"/>
      <c r="AHW176" s="25"/>
      <c r="AHX176" s="25"/>
      <c r="AHY176" s="25"/>
      <c r="AHZ176" s="25"/>
      <c r="AIA176" s="25"/>
      <c r="AIB176" s="25"/>
      <c r="AIC176" s="25"/>
      <c r="AID176" s="25"/>
      <c r="AIE176" s="25"/>
      <c r="AIF176" s="25"/>
      <c r="AIG176" s="25"/>
      <c r="AIH176" s="25"/>
      <c r="AII176" s="25"/>
      <c r="AIJ176" s="25"/>
      <c r="AIK176" s="25"/>
      <c r="AIL176" s="25"/>
      <c r="AIM176" s="25"/>
      <c r="AIN176" s="25"/>
      <c r="AIO176" s="25"/>
      <c r="AIP176" s="25"/>
      <c r="AIQ176" s="25"/>
      <c r="AIR176" s="25"/>
      <c r="AIS176" s="25"/>
      <c r="AIT176" s="25"/>
      <c r="AIU176" s="25"/>
      <c r="AIV176" s="25"/>
      <c r="AIW176" s="25"/>
      <c r="AIX176" s="25"/>
      <c r="AIY176" s="25"/>
      <c r="AIZ176" s="25"/>
      <c r="AJA176" s="25"/>
      <c r="AJB176" s="25"/>
      <c r="AJC176" s="25"/>
      <c r="AJD176" s="25"/>
      <c r="AJE176" s="25"/>
      <c r="AJF176" s="25"/>
      <c r="AJG176" s="25"/>
      <c r="AJH176" s="25"/>
      <c r="AJI176" s="25"/>
      <c r="AJJ176" s="25"/>
      <c r="AJK176" s="25"/>
      <c r="AJL176" s="25"/>
      <c r="AJM176" s="25"/>
      <c r="AJN176" s="25"/>
      <c r="AJO176" s="25"/>
      <c r="AJP176" s="25"/>
      <c r="AJQ176" s="25"/>
      <c r="AJR176" s="25"/>
      <c r="AJS176" s="25"/>
      <c r="AJT176" s="25"/>
      <c r="AJU176" s="25"/>
      <c r="AJV176" s="25"/>
      <c r="AJW176" s="25"/>
      <c r="AJX176" s="25"/>
      <c r="AJY176" s="25"/>
      <c r="AJZ176" s="25"/>
      <c r="AKA176" s="25"/>
      <c r="AKB176" s="25"/>
      <c r="AKC176" s="25"/>
      <c r="AKD176" s="25"/>
      <c r="AKE176" s="25"/>
      <c r="AKF176" s="25"/>
      <c r="AKG176" s="25"/>
      <c r="AKH176" s="25"/>
      <c r="AKI176" s="25"/>
      <c r="AKJ176" s="25"/>
      <c r="AKK176" s="25"/>
      <c r="AKL176" s="25"/>
      <c r="AKM176" s="25"/>
      <c r="AKN176" s="25"/>
      <c r="AKO176" s="25"/>
      <c r="AKP176" s="25"/>
      <c r="AKQ176" s="25"/>
      <c r="AKR176" s="25"/>
      <c r="AKS176" s="25"/>
      <c r="AKT176" s="25"/>
      <c r="AKU176" s="25"/>
      <c r="AKV176" s="25"/>
      <c r="AKW176" s="25"/>
      <c r="AKX176" s="25"/>
      <c r="AKY176" s="25"/>
      <c r="AKZ176" s="25"/>
      <c r="ALA176" s="25"/>
      <c r="ALB176" s="25"/>
      <c r="ALC176" s="25"/>
      <c r="ALD176" s="25"/>
      <c r="ALE176" s="25"/>
      <c r="ALF176" s="25"/>
      <c r="ALG176" s="25"/>
      <c r="ALH176" s="25"/>
      <c r="ALI176" s="25"/>
      <c r="ALJ176" s="25"/>
      <c r="ALK176" s="25"/>
      <c r="ALL176" s="25"/>
      <c r="ALM176" s="25"/>
      <c r="ALN176" s="25"/>
      <c r="ALO176" s="25"/>
      <c r="ALP176" s="25"/>
      <c r="ALQ176" s="25"/>
      <c r="ALR176" s="25"/>
      <c r="ALS176" s="25"/>
      <c r="ALT176" s="25"/>
      <c r="ALU176" s="25"/>
      <c r="ALV176" s="25"/>
      <c r="ALW176" s="25"/>
      <c r="ALX176" s="25"/>
      <c r="ALY176" s="25"/>
      <c r="ALZ176" s="25"/>
      <c r="AMA176" s="25"/>
      <c r="AMB176" s="25"/>
      <c r="AMC176" s="25"/>
      <c r="AMD176" s="25"/>
      <c r="AME176" s="25"/>
      <c r="AMF176" s="25"/>
      <c r="AMG176" s="25"/>
      <c r="AMH176" s="25"/>
      <c r="AMI176" s="25"/>
      <c r="AMJ176" s="25"/>
      <c r="AMK176" s="25"/>
      <c r="AML176" s="25"/>
      <c r="AMM176" s="25"/>
      <c r="AMN176" s="25"/>
      <c r="AMO176" s="25"/>
      <c r="AMP176" s="25"/>
      <c r="AMQ176" s="25"/>
      <c r="AMR176" s="25"/>
      <c r="AMS176" s="25"/>
      <c r="AMT176" s="25"/>
      <c r="AMU176" s="25"/>
      <c r="AMV176" s="25"/>
      <c r="AMW176" s="25"/>
      <c r="AMX176" s="25"/>
      <c r="AMY176" s="25"/>
      <c r="AMZ176" s="25"/>
      <c r="ANA176" s="25"/>
      <c r="ANB176" s="25"/>
      <c r="ANC176" s="25"/>
      <c r="AND176" s="25"/>
      <c r="ANE176" s="25"/>
      <c r="ANF176" s="25"/>
      <c r="ANG176" s="25"/>
      <c r="ANH176" s="25"/>
      <c r="ANI176" s="25"/>
      <c r="ANJ176" s="25"/>
      <c r="ANK176" s="25"/>
      <c r="ANL176" s="25"/>
      <c r="ANM176" s="25"/>
      <c r="ANN176" s="25"/>
      <c r="ANO176" s="25"/>
      <c r="ANP176" s="25"/>
      <c r="ANQ176" s="25"/>
      <c r="ANR176" s="25"/>
      <c r="ANS176" s="25"/>
      <c r="ANT176" s="25"/>
      <c r="ANU176" s="25"/>
      <c r="ANV176" s="25"/>
      <c r="ANW176" s="25"/>
      <c r="ANX176" s="25"/>
      <c r="ANY176" s="25"/>
      <c r="ANZ176" s="25"/>
      <c r="AOA176" s="25"/>
      <c r="AOB176" s="25"/>
      <c r="AOC176" s="25"/>
      <c r="AOD176" s="25"/>
      <c r="AOE176" s="25"/>
      <c r="AOF176" s="25"/>
      <c r="AOG176" s="25"/>
      <c r="AOH176" s="25"/>
      <c r="AOI176" s="25"/>
      <c r="AOJ176" s="25"/>
      <c r="AOK176" s="25"/>
      <c r="AOL176" s="25"/>
      <c r="AOM176" s="25"/>
      <c r="AON176" s="25"/>
      <c r="AOO176" s="25"/>
      <c r="AOP176" s="25"/>
      <c r="AOQ176" s="25"/>
      <c r="AOR176" s="25"/>
      <c r="AOS176" s="25"/>
      <c r="AOT176" s="25"/>
      <c r="AOU176" s="25"/>
      <c r="AOV176" s="25"/>
      <c r="AOW176" s="25"/>
      <c r="AOX176" s="25"/>
      <c r="AOY176" s="25"/>
      <c r="AOZ176" s="25"/>
      <c r="APA176" s="25"/>
      <c r="APB176" s="25"/>
      <c r="APC176" s="25"/>
      <c r="APD176" s="25"/>
      <c r="APE176" s="25"/>
      <c r="APF176" s="25"/>
      <c r="APG176" s="25"/>
      <c r="APH176" s="25"/>
      <c r="API176" s="25"/>
      <c r="APJ176" s="25"/>
      <c r="APK176" s="25"/>
      <c r="APL176" s="25"/>
      <c r="APM176" s="25"/>
      <c r="APN176" s="25"/>
      <c r="APO176" s="25"/>
      <c r="APP176" s="25"/>
      <c r="APQ176" s="25"/>
      <c r="APR176" s="25"/>
      <c r="APS176" s="25"/>
      <c r="APT176" s="25"/>
      <c r="APU176" s="25"/>
      <c r="APV176" s="25"/>
      <c r="APW176" s="25"/>
      <c r="APX176" s="25"/>
      <c r="APY176" s="25"/>
      <c r="APZ176" s="25"/>
      <c r="AQA176" s="25"/>
      <c r="AQB176" s="25"/>
      <c r="AQC176" s="25"/>
      <c r="AQD176" s="25"/>
      <c r="AQE176" s="25"/>
      <c r="AQF176" s="25"/>
      <c r="AQG176" s="25"/>
      <c r="AQH176" s="25"/>
      <c r="AQI176" s="25"/>
      <c r="AQJ176" s="25"/>
      <c r="AQK176" s="25"/>
      <c r="AQL176" s="25"/>
      <c r="AQM176" s="25"/>
      <c r="AQN176" s="25"/>
      <c r="AQO176" s="25"/>
      <c r="AQP176" s="25"/>
      <c r="AQQ176" s="25"/>
      <c r="AQR176" s="25"/>
      <c r="AQS176" s="25"/>
      <c r="AQT176" s="25"/>
      <c r="AQU176" s="25"/>
      <c r="AQV176" s="25"/>
      <c r="AQW176" s="25"/>
      <c r="AQX176" s="25"/>
      <c r="AQY176" s="25"/>
      <c r="AQZ176" s="25"/>
      <c r="ARA176" s="25"/>
      <c r="ARB176" s="25"/>
      <c r="ARC176" s="25"/>
      <c r="ARD176" s="25"/>
      <c r="ARE176" s="25"/>
      <c r="ARF176" s="25"/>
      <c r="ARG176" s="25"/>
      <c r="ARH176" s="25"/>
      <c r="ARI176" s="25"/>
      <c r="ARJ176" s="25"/>
      <c r="ARK176" s="25"/>
      <c r="ARL176" s="25"/>
      <c r="ARM176" s="25"/>
      <c r="ARN176" s="25"/>
      <c r="ARO176" s="25"/>
      <c r="ARP176" s="25"/>
      <c r="ARQ176" s="25"/>
      <c r="ARR176" s="25"/>
      <c r="ARS176" s="25"/>
      <c r="ART176" s="25"/>
      <c r="ARU176" s="25"/>
      <c r="ARV176" s="25"/>
      <c r="ARW176" s="25"/>
      <c r="ARX176" s="25"/>
      <c r="ARY176" s="25"/>
      <c r="ARZ176" s="25"/>
      <c r="ASA176" s="25"/>
      <c r="ASB176" s="25"/>
      <c r="ASC176" s="25"/>
      <c r="ASD176" s="25"/>
      <c r="ASE176" s="25"/>
      <c r="ASF176" s="25"/>
      <c r="ASG176" s="25"/>
      <c r="ASH176" s="25"/>
      <c r="ASI176" s="25"/>
      <c r="ASJ176" s="25"/>
      <c r="ASK176" s="25"/>
      <c r="ASL176" s="25"/>
      <c r="ASM176" s="25"/>
      <c r="ASN176" s="25"/>
      <c r="ASO176" s="25"/>
      <c r="ASP176" s="25"/>
      <c r="ASQ176" s="25"/>
      <c r="ASR176" s="25"/>
      <c r="ASS176" s="25"/>
      <c r="AST176" s="25"/>
      <c r="ASU176" s="25"/>
      <c r="ASV176" s="25"/>
      <c r="ASW176" s="25"/>
      <c r="ASX176" s="25"/>
      <c r="ASY176" s="25"/>
      <c r="ASZ176" s="25"/>
      <c r="ATA176" s="25"/>
      <c r="ATB176" s="25"/>
      <c r="ATC176" s="25"/>
      <c r="ATD176" s="25"/>
      <c r="ATE176" s="25"/>
      <c r="ATF176" s="25"/>
      <c r="ATG176" s="25"/>
      <c r="ATH176" s="25"/>
      <c r="ATI176" s="25"/>
      <c r="ATJ176" s="25"/>
      <c r="ATK176" s="25"/>
      <c r="ATL176" s="25"/>
      <c r="ATM176" s="25"/>
      <c r="ATN176" s="25"/>
      <c r="ATO176" s="25"/>
      <c r="ATP176" s="25"/>
      <c r="ATQ176" s="25"/>
      <c r="ATR176" s="25"/>
      <c r="ATS176" s="25"/>
      <c r="ATT176" s="25"/>
      <c r="ATU176" s="25"/>
      <c r="ATV176" s="25"/>
      <c r="ATW176" s="25"/>
      <c r="ATX176" s="25"/>
      <c r="ATY176" s="25"/>
      <c r="ATZ176" s="25"/>
      <c r="AUA176" s="25"/>
      <c r="AUB176" s="25"/>
      <c r="AUC176" s="25"/>
      <c r="AUD176" s="25"/>
      <c r="AUE176" s="25"/>
      <c r="AUF176" s="25"/>
      <c r="AUG176" s="25"/>
      <c r="AUH176" s="25"/>
      <c r="AUI176" s="25"/>
      <c r="AUJ176" s="25"/>
      <c r="AUK176" s="25"/>
      <c r="AUL176" s="25"/>
      <c r="AUM176" s="25"/>
      <c r="AUN176" s="25"/>
      <c r="AUO176" s="25"/>
      <c r="AUP176" s="25"/>
      <c r="AUQ176" s="25"/>
      <c r="AUR176" s="25"/>
      <c r="AUS176" s="25"/>
      <c r="AUT176" s="25"/>
      <c r="AUU176" s="25"/>
      <c r="AUV176" s="25"/>
      <c r="AUW176" s="25"/>
      <c r="AUX176" s="25"/>
      <c r="AUY176" s="25"/>
      <c r="AUZ176" s="25"/>
      <c r="AVA176" s="25"/>
      <c r="AVB176" s="25"/>
      <c r="AVC176" s="25"/>
      <c r="AVD176" s="25"/>
      <c r="AVE176" s="25"/>
      <c r="AVF176" s="25"/>
      <c r="AVG176" s="25"/>
      <c r="AVH176" s="25"/>
      <c r="AVI176" s="25"/>
      <c r="AVJ176" s="25"/>
      <c r="AVK176" s="25"/>
      <c r="AVL176" s="25"/>
      <c r="AVM176" s="25"/>
      <c r="AVN176" s="25"/>
      <c r="AVO176" s="25"/>
      <c r="AVP176" s="25"/>
      <c r="AVQ176" s="25"/>
      <c r="AVR176" s="25"/>
      <c r="AVS176" s="25"/>
      <c r="AVT176" s="25"/>
      <c r="AVU176" s="25"/>
      <c r="AVV176" s="25"/>
      <c r="AVW176" s="25"/>
      <c r="AVX176" s="25"/>
      <c r="AVY176" s="25"/>
      <c r="AVZ176" s="25"/>
      <c r="AWA176" s="25"/>
      <c r="AWB176" s="25"/>
      <c r="AWC176" s="25"/>
      <c r="AWD176" s="25"/>
      <c r="AWE176" s="25"/>
      <c r="AWF176" s="25"/>
      <c r="AWG176" s="25"/>
      <c r="AWH176" s="25"/>
      <c r="AWI176" s="25"/>
      <c r="AWJ176" s="25"/>
      <c r="AWK176" s="25"/>
      <c r="AWL176" s="25"/>
      <c r="AWM176" s="25"/>
      <c r="AWN176" s="25"/>
      <c r="AWO176" s="25"/>
      <c r="AWP176" s="25"/>
      <c r="AWQ176" s="25"/>
      <c r="AWR176" s="25"/>
      <c r="AWS176" s="25"/>
      <c r="AWT176" s="25"/>
      <c r="AWU176" s="25"/>
      <c r="AWV176" s="25"/>
      <c r="AWW176" s="25"/>
      <c r="AWX176" s="25"/>
      <c r="AWY176" s="25"/>
      <c r="AWZ176" s="25"/>
      <c r="AXA176" s="25"/>
      <c r="AXB176" s="25"/>
      <c r="AXC176" s="25"/>
      <c r="AXD176" s="25"/>
      <c r="AXE176" s="25"/>
      <c r="AXF176" s="25"/>
      <c r="AXG176" s="25"/>
      <c r="AXH176" s="25"/>
      <c r="AXI176" s="25"/>
      <c r="AXJ176" s="25"/>
      <c r="AXK176" s="25"/>
      <c r="AXL176" s="25"/>
      <c r="AXM176" s="25"/>
      <c r="AXN176" s="25"/>
      <c r="AXO176" s="25"/>
      <c r="AXP176" s="25"/>
      <c r="AXQ176" s="25"/>
      <c r="AXR176" s="25"/>
      <c r="AXS176" s="25"/>
      <c r="AXT176" s="25"/>
      <c r="AXU176" s="25"/>
      <c r="AXV176" s="25"/>
      <c r="AXW176" s="25"/>
      <c r="AXX176" s="25"/>
      <c r="AXY176" s="25"/>
      <c r="AXZ176" s="25"/>
      <c r="AYA176" s="25"/>
      <c r="AYB176" s="25"/>
      <c r="AYC176" s="25"/>
      <c r="AYD176" s="25"/>
      <c r="AYE176" s="25"/>
      <c r="AYF176" s="25"/>
      <c r="AYG176" s="25"/>
      <c r="AYH176" s="25"/>
      <c r="AYI176" s="25"/>
      <c r="AYJ176" s="25"/>
      <c r="AYK176" s="25"/>
      <c r="AYL176" s="25"/>
      <c r="AYM176" s="25"/>
      <c r="AYN176" s="25"/>
      <c r="AYO176" s="25"/>
      <c r="AYP176" s="25"/>
      <c r="AYQ176" s="25"/>
      <c r="AYR176" s="25"/>
      <c r="AYS176" s="25"/>
      <c r="AYT176" s="25"/>
      <c r="AYU176" s="25"/>
      <c r="AYV176" s="25"/>
      <c r="AYW176" s="25"/>
      <c r="AYX176" s="25"/>
      <c r="AYY176" s="25"/>
      <c r="AYZ176" s="25"/>
      <c r="AZA176" s="25"/>
      <c r="AZB176" s="25"/>
      <c r="AZC176" s="25"/>
      <c r="AZD176" s="25"/>
      <c r="AZE176" s="25"/>
      <c r="AZF176" s="25"/>
      <c r="AZG176" s="25"/>
      <c r="AZH176" s="25"/>
      <c r="AZI176" s="25"/>
      <c r="AZJ176" s="25"/>
      <c r="AZK176" s="25"/>
      <c r="AZL176" s="25"/>
      <c r="AZM176" s="25"/>
      <c r="AZN176" s="25"/>
      <c r="AZO176" s="25"/>
      <c r="AZP176" s="25"/>
      <c r="AZQ176" s="25"/>
      <c r="AZR176" s="25"/>
      <c r="AZS176" s="25"/>
      <c r="AZT176" s="25"/>
      <c r="AZU176" s="25"/>
      <c r="AZV176" s="25"/>
      <c r="AZW176" s="25"/>
      <c r="AZX176" s="25"/>
      <c r="AZY176" s="25"/>
      <c r="AZZ176" s="25"/>
      <c r="BAA176" s="25"/>
      <c r="BAB176" s="25"/>
      <c r="BAC176" s="25"/>
      <c r="BAD176" s="25"/>
      <c r="BAE176" s="25"/>
      <c r="BAF176" s="25"/>
      <c r="BAG176" s="25"/>
      <c r="BAH176" s="25"/>
      <c r="BAI176" s="25"/>
      <c r="BAJ176" s="25"/>
      <c r="BAK176" s="25"/>
      <c r="BAL176" s="25"/>
      <c r="BAM176" s="25"/>
      <c r="BAN176" s="25"/>
      <c r="BAO176" s="25"/>
      <c r="BAP176" s="25"/>
      <c r="BAQ176" s="25"/>
      <c r="BAR176" s="25"/>
      <c r="BAS176" s="25"/>
      <c r="BAT176" s="25"/>
      <c r="BAU176" s="25"/>
      <c r="BAV176" s="25"/>
      <c r="BAW176" s="25"/>
      <c r="BAX176" s="25"/>
      <c r="BAY176" s="25"/>
      <c r="BAZ176" s="25"/>
      <c r="BBA176" s="25"/>
      <c r="BBB176" s="25"/>
      <c r="BBC176" s="25"/>
      <c r="BBD176" s="25"/>
      <c r="BBE176" s="25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  <c r="BDF176" s="25"/>
      <c r="BDG176" s="25"/>
      <c r="BDH176" s="25"/>
      <c r="BDI176" s="25"/>
      <c r="BDJ176" s="25"/>
      <c r="BDK176" s="25"/>
      <c r="BDL176" s="25"/>
      <c r="BDM176" s="25"/>
      <c r="BDN176" s="25"/>
      <c r="BDO176" s="25"/>
      <c r="BDP176" s="25"/>
      <c r="BDQ176" s="25"/>
      <c r="BDR176" s="25"/>
      <c r="BDS176" s="25"/>
      <c r="BDT176" s="25"/>
      <c r="BDU176" s="25"/>
      <c r="BDV176" s="25"/>
      <c r="BDW176" s="25"/>
      <c r="BDX176" s="25"/>
      <c r="BDY176" s="25"/>
      <c r="BDZ176" s="25"/>
      <c r="BEA176" s="25"/>
      <c r="BEB176" s="25"/>
      <c r="BEC176" s="25"/>
      <c r="BED176" s="25"/>
      <c r="BEE176" s="25"/>
      <c r="BEF176" s="25"/>
      <c r="BEG176" s="25"/>
      <c r="BEH176" s="25"/>
      <c r="BEI176" s="25"/>
      <c r="BEJ176" s="25"/>
      <c r="BEK176" s="25"/>
      <c r="BEL176" s="25"/>
      <c r="BEM176" s="25"/>
      <c r="BEN176" s="25"/>
      <c r="BEO176" s="25"/>
      <c r="BEP176" s="25"/>
      <c r="BEQ176" s="25"/>
      <c r="BER176" s="25"/>
      <c r="BES176" s="25"/>
      <c r="BET176" s="25"/>
      <c r="BEU176" s="25"/>
      <c r="BEV176" s="25"/>
      <c r="BEW176" s="25"/>
      <c r="BEX176" s="25"/>
      <c r="BEY176" s="25"/>
      <c r="BEZ176" s="25"/>
      <c r="BFA176" s="25"/>
      <c r="BFB176" s="25"/>
      <c r="BFC176" s="25"/>
      <c r="BFD176" s="25"/>
      <c r="BFE176" s="25"/>
      <c r="BFF176" s="25"/>
      <c r="BFG176" s="25"/>
      <c r="BFH176" s="25"/>
      <c r="BFI176" s="25"/>
      <c r="BFJ176" s="25"/>
      <c r="BFK176" s="25"/>
      <c r="BFL176" s="25"/>
      <c r="BFM176" s="25"/>
      <c r="BFN176" s="25"/>
      <c r="BFO176" s="25"/>
      <c r="BFP176" s="25"/>
      <c r="BFQ176" s="25"/>
      <c r="BFR176" s="25"/>
      <c r="BFS176" s="25"/>
      <c r="BFT176" s="25"/>
      <c r="BFU176" s="25"/>
      <c r="BFV176" s="25"/>
      <c r="BFW176" s="25"/>
      <c r="BFX176" s="25"/>
      <c r="BFY176" s="25"/>
      <c r="BFZ176" s="25"/>
      <c r="BGA176" s="25"/>
      <c r="BGB176" s="25"/>
      <c r="BGC176" s="25"/>
      <c r="BGD176" s="25"/>
      <c r="BGE176" s="25"/>
      <c r="BGF176" s="25"/>
      <c r="BGG176" s="25"/>
      <c r="BGH176" s="25"/>
      <c r="BGI176" s="25"/>
      <c r="BGJ176" s="25"/>
      <c r="BGK176" s="25"/>
      <c r="BGL176" s="25"/>
      <c r="BGM176" s="25"/>
      <c r="BGN176" s="25"/>
      <c r="BGO176" s="25"/>
      <c r="BGP176" s="25"/>
      <c r="BGQ176" s="25"/>
      <c r="BGR176" s="25"/>
      <c r="BGS176" s="25"/>
      <c r="BGT176" s="25"/>
      <c r="BGU176" s="25"/>
      <c r="BGV176" s="25"/>
      <c r="BGW176" s="25"/>
      <c r="BGX176" s="25"/>
      <c r="BGY176" s="25"/>
      <c r="BGZ176" s="25"/>
      <c r="BHA176" s="25"/>
      <c r="BHB176" s="25"/>
      <c r="BHC176" s="25"/>
      <c r="BHD176" s="25"/>
      <c r="BHE176" s="25"/>
      <c r="BHF176" s="25"/>
      <c r="BHG176" s="25"/>
      <c r="BHH176" s="25"/>
      <c r="BHI176" s="25"/>
      <c r="BHJ176" s="25"/>
      <c r="BHK176" s="25"/>
      <c r="BHL176" s="25"/>
      <c r="BHM176" s="25"/>
      <c r="BHN176" s="25"/>
      <c r="BHO176" s="25"/>
      <c r="BHP176" s="25"/>
      <c r="BHQ176" s="25"/>
      <c r="BHR176" s="25"/>
      <c r="BHS176" s="25"/>
      <c r="BHT176" s="25"/>
      <c r="BHU176" s="25"/>
      <c r="BHV176" s="25"/>
      <c r="BHW176" s="25"/>
      <c r="BHX176" s="25"/>
      <c r="BHY176" s="25"/>
      <c r="BHZ176" s="25"/>
      <c r="BIA176" s="25"/>
      <c r="BIB176" s="25"/>
      <c r="BIC176" s="25"/>
      <c r="BID176" s="25"/>
      <c r="BIE176" s="25"/>
      <c r="BIF176" s="25"/>
      <c r="BIG176" s="25"/>
      <c r="BIH176" s="25"/>
      <c r="BII176" s="25"/>
      <c r="BIJ176" s="25"/>
      <c r="BIK176" s="25"/>
      <c r="BIL176" s="25"/>
      <c r="BIM176" s="25"/>
      <c r="BIN176" s="25"/>
      <c r="BIO176" s="25"/>
      <c r="BIP176" s="25"/>
      <c r="BIQ176" s="25"/>
      <c r="BIR176" s="25"/>
      <c r="BIS176" s="25"/>
      <c r="BIT176" s="25"/>
      <c r="BIU176" s="25"/>
      <c r="BIV176" s="25"/>
      <c r="BIW176" s="25"/>
      <c r="BIX176" s="25"/>
      <c r="BIY176" s="25"/>
      <c r="BIZ176" s="25"/>
    </row>
    <row r="177" spans="1:1612" s="17" customFormat="1" ht="23.25" customHeight="1">
      <c r="A177" s="97" t="s">
        <v>48</v>
      </c>
      <c r="B177" s="98"/>
      <c r="C177" s="115"/>
      <c r="D177" s="67">
        <v>2019</v>
      </c>
      <c r="E177" s="67">
        <v>2022</v>
      </c>
      <c r="F177" s="67">
        <v>2019</v>
      </c>
      <c r="G177" s="51">
        <f t="shared" ref="G177" si="61">SUM(H177:L177)</f>
        <v>3456.5</v>
      </c>
      <c r="H177" s="51">
        <f>H182</f>
        <v>0</v>
      </c>
      <c r="I177" s="51">
        <f t="shared" ref="I177:J177" si="62">I182</f>
        <v>3086.5</v>
      </c>
      <c r="J177" s="51">
        <f t="shared" si="62"/>
        <v>0</v>
      </c>
      <c r="K177" s="51">
        <f>K182</f>
        <v>370</v>
      </c>
      <c r="L177" s="51">
        <f>L182</f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/>
      <c r="UI177" s="25"/>
      <c r="UJ177" s="25"/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  <c r="VC177" s="25"/>
      <c r="VD177" s="25"/>
      <c r="VE177" s="25"/>
      <c r="VF177" s="25"/>
      <c r="VG177" s="25"/>
      <c r="VH177" s="25"/>
      <c r="VI177" s="25"/>
      <c r="VJ177" s="25"/>
      <c r="VK177" s="25"/>
      <c r="VL177" s="25"/>
      <c r="VM177" s="25"/>
      <c r="VN177" s="25"/>
      <c r="VO177" s="25"/>
      <c r="VP177" s="25"/>
      <c r="VQ177" s="25"/>
      <c r="VR177" s="25"/>
      <c r="VS177" s="25"/>
      <c r="VT177" s="25"/>
      <c r="VU177" s="25"/>
      <c r="VV177" s="25"/>
      <c r="VW177" s="25"/>
      <c r="VX177" s="25"/>
      <c r="VY177" s="25"/>
      <c r="VZ177" s="25"/>
      <c r="WA177" s="25"/>
      <c r="WB177" s="25"/>
      <c r="WC177" s="25"/>
      <c r="WD177" s="25"/>
      <c r="WE177" s="25"/>
      <c r="WF177" s="25"/>
      <c r="WG177" s="25"/>
      <c r="WH177" s="25"/>
      <c r="WI177" s="25"/>
      <c r="WJ177" s="25"/>
      <c r="WK177" s="25"/>
      <c r="WL177" s="25"/>
      <c r="WM177" s="25"/>
      <c r="WN177" s="25"/>
      <c r="WO177" s="25"/>
      <c r="WP177" s="25"/>
      <c r="WQ177" s="25"/>
      <c r="WR177" s="25"/>
      <c r="WS177" s="25"/>
      <c r="WT177" s="25"/>
      <c r="WU177" s="25"/>
      <c r="WV177" s="25"/>
      <c r="WW177" s="25"/>
      <c r="WX177" s="25"/>
      <c r="WY177" s="25"/>
      <c r="WZ177" s="25"/>
      <c r="XA177" s="25"/>
      <c r="XB177" s="25"/>
      <c r="XC177" s="25"/>
      <c r="XD177" s="25"/>
      <c r="XE177" s="25"/>
      <c r="XF177" s="25"/>
      <c r="XG177" s="25"/>
      <c r="XH177" s="25"/>
      <c r="XI177" s="25"/>
      <c r="XJ177" s="25"/>
      <c r="XK177" s="25"/>
      <c r="XL177" s="25"/>
      <c r="XM177" s="25"/>
      <c r="XN177" s="25"/>
      <c r="XO177" s="25"/>
      <c r="XP177" s="25"/>
      <c r="XQ177" s="25"/>
      <c r="XR177" s="25"/>
      <c r="XS177" s="25"/>
      <c r="XT177" s="25"/>
      <c r="XU177" s="25"/>
      <c r="XV177" s="25"/>
      <c r="XW177" s="25"/>
      <c r="XX177" s="25"/>
      <c r="XY177" s="25"/>
      <c r="XZ177" s="25"/>
      <c r="YA177" s="25"/>
      <c r="YB177" s="25"/>
      <c r="YC177" s="25"/>
      <c r="YD177" s="25"/>
      <c r="YE177" s="25"/>
      <c r="YF177" s="25"/>
      <c r="YG177" s="25"/>
      <c r="YH177" s="25"/>
      <c r="YI177" s="25"/>
      <c r="YJ177" s="25"/>
      <c r="YK177" s="25"/>
      <c r="YL177" s="25"/>
      <c r="YM177" s="25"/>
      <c r="YN177" s="25"/>
      <c r="YO177" s="25"/>
      <c r="YP177" s="25"/>
      <c r="YQ177" s="25"/>
      <c r="YR177" s="25"/>
      <c r="YS177" s="25"/>
      <c r="YT177" s="25"/>
      <c r="YU177" s="25"/>
      <c r="YV177" s="25"/>
      <c r="YW177" s="25"/>
      <c r="YX177" s="25"/>
      <c r="YY177" s="25"/>
      <c r="YZ177" s="25"/>
      <c r="ZA177" s="25"/>
      <c r="ZB177" s="25"/>
      <c r="ZC177" s="25"/>
      <c r="ZD177" s="25"/>
      <c r="ZE177" s="25"/>
      <c r="ZF177" s="25"/>
      <c r="ZG177" s="25"/>
      <c r="ZH177" s="25"/>
      <c r="ZI177" s="25"/>
      <c r="ZJ177" s="25"/>
      <c r="ZK177" s="25"/>
      <c r="ZL177" s="25"/>
      <c r="ZM177" s="25"/>
      <c r="ZN177" s="25"/>
      <c r="ZO177" s="25"/>
      <c r="ZP177" s="25"/>
      <c r="ZQ177" s="25"/>
      <c r="ZR177" s="25"/>
      <c r="ZS177" s="25"/>
      <c r="ZT177" s="25"/>
      <c r="ZU177" s="25"/>
      <c r="ZV177" s="25"/>
      <c r="ZW177" s="25"/>
      <c r="ZX177" s="25"/>
      <c r="ZY177" s="25"/>
      <c r="ZZ177" s="25"/>
      <c r="AAA177" s="25"/>
      <c r="AAB177" s="25"/>
      <c r="AAC177" s="25"/>
      <c r="AAD177" s="25"/>
      <c r="AAE177" s="25"/>
      <c r="AAF177" s="25"/>
      <c r="AAG177" s="25"/>
      <c r="AAH177" s="25"/>
      <c r="AAI177" s="25"/>
      <c r="AAJ177" s="25"/>
      <c r="AAK177" s="25"/>
      <c r="AAL177" s="25"/>
      <c r="AAM177" s="25"/>
      <c r="AAN177" s="25"/>
      <c r="AAO177" s="25"/>
      <c r="AAP177" s="25"/>
      <c r="AAQ177" s="25"/>
      <c r="AAR177" s="25"/>
      <c r="AAS177" s="25"/>
      <c r="AAT177" s="25"/>
      <c r="AAU177" s="25"/>
      <c r="AAV177" s="25"/>
      <c r="AAW177" s="25"/>
      <c r="AAX177" s="25"/>
      <c r="AAY177" s="25"/>
      <c r="AAZ177" s="25"/>
      <c r="ABA177" s="25"/>
      <c r="ABB177" s="25"/>
      <c r="ABC177" s="25"/>
      <c r="ABD177" s="25"/>
      <c r="ABE177" s="25"/>
      <c r="ABF177" s="25"/>
      <c r="ABG177" s="25"/>
      <c r="ABH177" s="25"/>
      <c r="ABI177" s="25"/>
      <c r="ABJ177" s="25"/>
      <c r="ABK177" s="25"/>
      <c r="ABL177" s="25"/>
      <c r="ABM177" s="25"/>
      <c r="ABN177" s="25"/>
      <c r="ABO177" s="25"/>
      <c r="ABP177" s="25"/>
      <c r="ABQ177" s="25"/>
      <c r="ABR177" s="25"/>
      <c r="ABS177" s="25"/>
      <c r="ABT177" s="25"/>
      <c r="ABU177" s="25"/>
      <c r="ABV177" s="25"/>
      <c r="ABW177" s="25"/>
      <c r="ABX177" s="25"/>
      <c r="ABY177" s="25"/>
      <c r="ABZ177" s="25"/>
      <c r="ACA177" s="25"/>
      <c r="ACB177" s="25"/>
      <c r="ACC177" s="25"/>
      <c r="ACD177" s="25"/>
      <c r="ACE177" s="25"/>
      <c r="ACF177" s="25"/>
      <c r="ACG177" s="25"/>
      <c r="ACH177" s="25"/>
      <c r="ACI177" s="25"/>
      <c r="ACJ177" s="25"/>
      <c r="ACK177" s="25"/>
      <c r="ACL177" s="25"/>
      <c r="ACM177" s="25"/>
      <c r="ACN177" s="25"/>
      <c r="ACO177" s="25"/>
      <c r="ACP177" s="25"/>
      <c r="ACQ177" s="25"/>
      <c r="ACR177" s="25"/>
      <c r="ACS177" s="25"/>
      <c r="ACT177" s="25"/>
      <c r="ACU177" s="25"/>
      <c r="ACV177" s="25"/>
      <c r="ACW177" s="25"/>
      <c r="ACX177" s="25"/>
      <c r="ACY177" s="25"/>
      <c r="ACZ177" s="25"/>
      <c r="ADA177" s="25"/>
      <c r="ADB177" s="25"/>
      <c r="ADC177" s="25"/>
      <c r="ADD177" s="25"/>
      <c r="ADE177" s="25"/>
      <c r="ADF177" s="25"/>
      <c r="ADG177" s="25"/>
      <c r="ADH177" s="25"/>
      <c r="ADI177" s="25"/>
      <c r="ADJ177" s="25"/>
      <c r="ADK177" s="25"/>
      <c r="ADL177" s="25"/>
      <c r="ADM177" s="25"/>
      <c r="ADN177" s="25"/>
      <c r="ADO177" s="25"/>
      <c r="ADP177" s="25"/>
      <c r="ADQ177" s="25"/>
      <c r="ADR177" s="25"/>
      <c r="ADS177" s="25"/>
      <c r="ADT177" s="25"/>
      <c r="ADU177" s="25"/>
      <c r="ADV177" s="25"/>
      <c r="ADW177" s="25"/>
      <c r="ADX177" s="25"/>
      <c r="ADY177" s="25"/>
      <c r="ADZ177" s="25"/>
      <c r="AEA177" s="25"/>
      <c r="AEB177" s="25"/>
      <c r="AEC177" s="25"/>
      <c r="AED177" s="25"/>
      <c r="AEE177" s="25"/>
      <c r="AEF177" s="25"/>
      <c r="AEG177" s="25"/>
      <c r="AEH177" s="25"/>
      <c r="AEI177" s="25"/>
      <c r="AEJ177" s="25"/>
      <c r="AEK177" s="25"/>
      <c r="AEL177" s="25"/>
      <c r="AEM177" s="25"/>
      <c r="AEN177" s="25"/>
      <c r="AEO177" s="25"/>
      <c r="AEP177" s="25"/>
      <c r="AEQ177" s="25"/>
      <c r="AER177" s="25"/>
      <c r="AES177" s="25"/>
      <c r="AET177" s="25"/>
      <c r="AEU177" s="25"/>
      <c r="AEV177" s="25"/>
      <c r="AEW177" s="25"/>
      <c r="AEX177" s="25"/>
      <c r="AEY177" s="25"/>
      <c r="AEZ177" s="25"/>
      <c r="AFA177" s="25"/>
      <c r="AFB177" s="25"/>
      <c r="AFC177" s="25"/>
      <c r="AFD177" s="25"/>
      <c r="AFE177" s="25"/>
      <c r="AFF177" s="25"/>
      <c r="AFG177" s="25"/>
      <c r="AFH177" s="25"/>
      <c r="AFI177" s="25"/>
      <c r="AFJ177" s="25"/>
      <c r="AFK177" s="25"/>
      <c r="AFL177" s="25"/>
      <c r="AFM177" s="25"/>
      <c r="AFN177" s="25"/>
      <c r="AFO177" s="25"/>
      <c r="AFP177" s="25"/>
      <c r="AFQ177" s="25"/>
      <c r="AFR177" s="25"/>
      <c r="AFS177" s="25"/>
      <c r="AFT177" s="25"/>
      <c r="AFU177" s="25"/>
      <c r="AFV177" s="25"/>
      <c r="AFW177" s="25"/>
      <c r="AFX177" s="25"/>
      <c r="AFY177" s="25"/>
      <c r="AFZ177" s="25"/>
      <c r="AGA177" s="25"/>
      <c r="AGB177" s="25"/>
      <c r="AGC177" s="25"/>
      <c r="AGD177" s="25"/>
      <c r="AGE177" s="25"/>
      <c r="AGF177" s="25"/>
      <c r="AGG177" s="25"/>
      <c r="AGH177" s="25"/>
      <c r="AGI177" s="25"/>
      <c r="AGJ177" s="25"/>
      <c r="AGK177" s="25"/>
      <c r="AGL177" s="25"/>
      <c r="AGM177" s="25"/>
      <c r="AGN177" s="25"/>
      <c r="AGO177" s="25"/>
      <c r="AGP177" s="25"/>
      <c r="AGQ177" s="25"/>
      <c r="AGR177" s="25"/>
      <c r="AGS177" s="25"/>
      <c r="AGT177" s="25"/>
      <c r="AGU177" s="25"/>
      <c r="AGV177" s="25"/>
      <c r="AGW177" s="25"/>
      <c r="AGX177" s="25"/>
      <c r="AGY177" s="25"/>
      <c r="AGZ177" s="25"/>
      <c r="AHA177" s="25"/>
      <c r="AHB177" s="25"/>
      <c r="AHC177" s="25"/>
      <c r="AHD177" s="25"/>
      <c r="AHE177" s="25"/>
      <c r="AHF177" s="25"/>
      <c r="AHG177" s="25"/>
      <c r="AHH177" s="25"/>
      <c r="AHI177" s="25"/>
      <c r="AHJ177" s="25"/>
      <c r="AHK177" s="25"/>
      <c r="AHL177" s="25"/>
      <c r="AHM177" s="25"/>
      <c r="AHN177" s="25"/>
      <c r="AHO177" s="25"/>
      <c r="AHP177" s="25"/>
      <c r="AHQ177" s="25"/>
      <c r="AHR177" s="25"/>
      <c r="AHS177" s="25"/>
      <c r="AHT177" s="25"/>
      <c r="AHU177" s="25"/>
      <c r="AHV177" s="25"/>
      <c r="AHW177" s="25"/>
      <c r="AHX177" s="25"/>
      <c r="AHY177" s="25"/>
      <c r="AHZ177" s="25"/>
      <c r="AIA177" s="25"/>
      <c r="AIB177" s="25"/>
      <c r="AIC177" s="25"/>
      <c r="AID177" s="25"/>
      <c r="AIE177" s="25"/>
      <c r="AIF177" s="25"/>
      <c r="AIG177" s="25"/>
      <c r="AIH177" s="25"/>
      <c r="AII177" s="25"/>
      <c r="AIJ177" s="25"/>
      <c r="AIK177" s="25"/>
      <c r="AIL177" s="25"/>
      <c r="AIM177" s="25"/>
      <c r="AIN177" s="25"/>
      <c r="AIO177" s="25"/>
      <c r="AIP177" s="25"/>
      <c r="AIQ177" s="25"/>
      <c r="AIR177" s="25"/>
      <c r="AIS177" s="25"/>
      <c r="AIT177" s="25"/>
      <c r="AIU177" s="25"/>
      <c r="AIV177" s="25"/>
      <c r="AIW177" s="25"/>
      <c r="AIX177" s="25"/>
      <c r="AIY177" s="25"/>
      <c r="AIZ177" s="25"/>
      <c r="AJA177" s="25"/>
      <c r="AJB177" s="25"/>
      <c r="AJC177" s="25"/>
      <c r="AJD177" s="25"/>
      <c r="AJE177" s="25"/>
      <c r="AJF177" s="25"/>
      <c r="AJG177" s="25"/>
      <c r="AJH177" s="25"/>
      <c r="AJI177" s="25"/>
      <c r="AJJ177" s="25"/>
      <c r="AJK177" s="25"/>
      <c r="AJL177" s="25"/>
      <c r="AJM177" s="25"/>
      <c r="AJN177" s="25"/>
      <c r="AJO177" s="25"/>
      <c r="AJP177" s="25"/>
      <c r="AJQ177" s="25"/>
      <c r="AJR177" s="25"/>
      <c r="AJS177" s="25"/>
      <c r="AJT177" s="25"/>
      <c r="AJU177" s="25"/>
      <c r="AJV177" s="25"/>
      <c r="AJW177" s="25"/>
      <c r="AJX177" s="25"/>
      <c r="AJY177" s="25"/>
      <c r="AJZ177" s="25"/>
      <c r="AKA177" s="25"/>
      <c r="AKB177" s="25"/>
      <c r="AKC177" s="25"/>
      <c r="AKD177" s="25"/>
      <c r="AKE177" s="25"/>
      <c r="AKF177" s="25"/>
      <c r="AKG177" s="25"/>
      <c r="AKH177" s="25"/>
      <c r="AKI177" s="25"/>
      <c r="AKJ177" s="25"/>
      <c r="AKK177" s="25"/>
      <c r="AKL177" s="25"/>
      <c r="AKM177" s="25"/>
      <c r="AKN177" s="25"/>
      <c r="AKO177" s="25"/>
      <c r="AKP177" s="25"/>
      <c r="AKQ177" s="25"/>
      <c r="AKR177" s="25"/>
      <c r="AKS177" s="25"/>
      <c r="AKT177" s="25"/>
      <c r="AKU177" s="25"/>
      <c r="AKV177" s="25"/>
      <c r="AKW177" s="25"/>
      <c r="AKX177" s="25"/>
      <c r="AKY177" s="25"/>
      <c r="AKZ177" s="25"/>
      <c r="ALA177" s="25"/>
      <c r="ALB177" s="25"/>
      <c r="ALC177" s="25"/>
      <c r="ALD177" s="25"/>
      <c r="ALE177" s="25"/>
      <c r="ALF177" s="25"/>
      <c r="ALG177" s="25"/>
      <c r="ALH177" s="25"/>
      <c r="ALI177" s="25"/>
      <c r="ALJ177" s="25"/>
      <c r="ALK177" s="25"/>
      <c r="ALL177" s="25"/>
      <c r="ALM177" s="25"/>
      <c r="ALN177" s="25"/>
      <c r="ALO177" s="25"/>
      <c r="ALP177" s="25"/>
      <c r="ALQ177" s="25"/>
      <c r="ALR177" s="25"/>
      <c r="ALS177" s="25"/>
      <c r="ALT177" s="25"/>
      <c r="ALU177" s="25"/>
      <c r="ALV177" s="25"/>
      <c r="ALW177" s="25"/>
      <c r="ALX177" s="25"/>
      <c r="ALY177" s="25"/>
      <c r="ALZ177" s="25"/>
      <c r="AMA177" s="25"/>
      <c r="AMB177" s="25"/>
      <c r="AMC177" s="25"/>
      <c r="AMD177" s="25"/>
      <c r="AME177" s="25"/>
      <c r="AMF177" s="25"/>
      <c r="AMG177" s="25"/>
      <c r="AMH177" s="25"/>
      <c r="AMI177" s="25"/>
      <c r="AMJ177" s="25"/>
      <c r="AMK177" s="25"/>
      <c r="AML177" s="25"/>
      <c r="AMM177" s="25"/>
      <c r="AMN177" s="25"/>
      <c r="AMO177" s="25"/>
      <c r="AMP177" s="25"/>
      <c r="AMQ177" s="25"/>
      <c r="AMR177" s="25"/>
      <c r="AMS177" s="25"/>
      <c r="AMT177" s="25"/>
      <c r="AMU177" s="25"/>
      <c r="AMV177" s="25"/>
      <c r="AMW177" s="25"/>
      <c r="AMX177" s="25"/>
      <c r="AMY177" s="25"/>
      <c r="AMZ177" s="25"/>
      <c r="ANA177" s="25"/>
      <c r="ANB177" s="25"/>
      <c r="ANC177" s="25"/>
      <c r="AND177" s="25"/>
      <c r="ANE177" s="25"/>
      <c r="ANF177" s="25"/>
      <c r="ANG177" s="25"/>
      <c r="ANH177" s="25"/>
      <c r="ANI177" s="25"/>
      <c r="ANJ177" s="25"/>
      <c r="ANK177" s="25"/>
      <c r="ANL177" s="25"/>
      <c r="ANM177" s="25"/>
      <c r="ANN177" s="25"/>
      <c r="ANO177" s="25"/>
      <c r="ANP177" s="25"/>
      <c r="ANQ177" s="25"/>
      <c r="ANR177" s="25"/>
      <c r="ANS177" s="25"/>
      <c r="ANT177" s="25"/>
      <c r="ANU177" s="25"/>
      <c r="ANV177" s="25"/>
      <c r="ANW177" s="25"/>
      <c r="ANX177" s="25"/>
      <c r="ANY177" s="25"/>
      <c r="ANZ177" s="25"/>
      <c r="AOA177" s="25"/>
      <c r="AOB177" s="25"/>
      <c r="AOC177" s="25"/>
      <c r="AOD177" s="25"/>
      <c r="AOE177" s="25"/>
      <c r="AOF177" s="25"/>
      <c r="AOG177" s="25"/>
      <c r="AOH177" s="25"/>
      <c r="AOI177" s="25"/>
      <c r="AOJ177" s="25"/>
      <c r="AOK177" s="25"/>
      <c r="AOL177" s="25"/>
      <c r="AOM177" s="25"/>
      <c r="AON177" s="25"/>
      <c r="AOO177" s="25"/>
      <c r="AOP177" s="25"/>
      <c r="AOQ177" s="25"/>
      <c r="AOR177" s="25"/>
      <c r="AOS177" s="25"/>
      <c r="AOT177" s="25"/>
      <c r="AOU177" s="25"/>
      <c r="AOV177" s="25"/>
      <c r="AOW177" s="25"/>
      <c r="AOX177" s="25"/>
      <c r="AOY177" s="25"/>
      <c r="AOZ177" s="25"/>
      <c r="APA177" s="25"/>
      <c r="APB177" s="25"/>
      <c r="APC177" s="25"/>
      <c r="APD177" s="25"/>
      <c r="APE177" s="25"/>
      <c r="APF177" s="25"/>
      <c r="APG177" s="25"/>
      <c r="APH177" s="25"/>
      <c r="API177" s="25"/>
      <c r="APJ177" s="25"/>
      <c r="APK177" s="25"/>
      <c r="APL177" s="25"/>
      <c r="APM177" s="25"/>
      <c r="APN177" s="25"/>
      <c r="APO177" s="25"/>
      <c r="APP177" s="25"/>
      <c r="APQ177" s="25"/>
      <c r="APR177" s="25"/>
      <c r="APS177" s="25"/>
      <c r="APT177" s="25"/>
      <c r="APU177" s="25"/>
      <c r="APV177" s="25"/>
      <c r="APW177" s="25"/>
      <c r="APX177" s="25"/>
      <c r="APY177" s="25"/>
      <c r="APZ177" s="25"/>
      <c r="AQA177" s="25"/>
      <c r="AQB177" s="25"/>
      <c r="AQC177" s="25"/>
      <c r="AQD177" s="25"/>
      <c r="AQE177" s="25"/>
      <c r="AQF177" s="25"/>
      <c r="AQG177" s="25"/>
      <c r="AQH177" s="25"/>
      <c r="AQI177" s="25"/>
      <c r="AQJ177" s="25"/>
      <c r="AQK177" s="25"/>
      <c r="AQL177" s="25"/>
      <c r="AQM177" s="25"/>
      <c r="AQN177" s="25"/>
      <c r="AQO177" s="25"/>
      <c r="AQP177" s="25"/>
      <c r="AQQ177" s="25"/>
      <c r="AQR177" s="25"/>
      <c r="AQS177" s="25"/>
      <c r="AQT177" s="25"/>
      <c r="AQU177" s="25"/>
      <c r="AQV177" s="25"/>
      <c r="AQW177" s="25"/>
      <c r="AQX177" s="25"/>
      <c r="AQY177" s="25"/>
      <c r="AQZ177" s="25"/>
      <c r="ARA177" s="25"/>
      <c r="ARB177" s="25"/>
      <c r="ARC177" s="25"/>
      <c r="ARD177" s="25"/>
      <c r="ARE177" s="25"/>
      <c r="ARF177" s="25"/>
      <c r="ARG177" s="25"/>
      <c r="ARH177" s="25"/>
      <c r="ARI177" s="25"/>
      <c r="ARJ177" s="25"/>
      <c r="ARK177" s="25"/>
      <c r="ARL177" s="25"/>
      <c r="ARM177" s="25"/>
      <c r="ARN177" s="25"/>
      <c r="ARO177" s="25"/>
      <c r="ARP177" s="25"/>
      <c r="ARQ177" s="25"/>
      <c r="ARR177" s="25"/>
      <c r="ARS177" s="25"/>
      <c r="ART177" s="25"/>
      <c r="ARU177" s="25"/>
      <c r="ARV177" s="25"/>
      <c r="ARW177" s="25"/>
      <c r="ARX177" s="25"/>
      <c r="ARY177" s="25"/>
      <c r="ARZ177" s="25"/>
      <c r="ASA177" s="25"/>
      <c r="ASB177" s="25"/>
      <c r="ASC177" s="25"/>
      <c r="ASD177" s="25"/>
      <c r="ASE177" s="25"/>
      <c r="ASF177" s="25"/>
      <c r="ASG177" s="25"/>
      <c r="ASH177" s="25"/>
      <c r="ASI177" s="25"/>
      <c r="ASJ177" s="25"/>
      <c r="ASK177" s="25"/>
      <c r="ASL177" s="25"/>
      <c r="ASM177" s="25"/>
      <c r="ASN177" s="25"/>
      <c r="ASO177" s="25"/>
      <c r="ASP177" s="25"/>
      <c r="ASQ177" s="25"/>
      <c r="ASR177" s="25"/>
      <c r="ASS177" s="25"/>
      <c r="AST177" s="25"/>
      <c r="ASU177" s="25"/>
      <c r="ASV177" s="25"/>
      <c r="ASW177" s="25"/>
      <c r="ASX177" s="25"/>
      <c r="ASY177" s="25"/>
      <c r="ASZ177" s="25"/>
      <c r="ATA177" s="25"/>
      <c r="ATB177" s="25"/>
      <c r="ATC177" s="25"/>
      <c r="ATD177" s="25"/>
      <c r="ATE177" s="25"/>
      <c r="ATF177" s="25"/>
      <c r="ATG177" s="25"/>
      <c r="ATH177" s="25"/>
      <c r="ATI177" s="25"/>
      <c r="ATJ177" s="25"/>
      <c r="ATK177" s="25"/>
      <c r="ATL177" s="25"/>
      <c r="ATM177" s="25"/>
      <c r="ATN177" s="25"/>
      <c r="ATO177" s="25"/>
      <c r="ATP177" s="25"/>
      <c r="ATQ177" s="25"/>
      <c r="ATR177" s="25"/>
      <c r="ATS177" s="25"/>
      <c r="ATT177" s="25"/>
      <c r="ATU177" s="25"/>
      <c r="ATV177" s="25"/>
      <c r="ATW177" s="25"/>
      <c r="ATX177" s="25"/>
      <c r="ATY177" s="25"/>
      <c r="ATZ177" s="25"/>
      <c r="AUA177" s="25"/>
      <c r="AUB177" s="25"/>
      <c r="AUC177" s="25"/>
      <c r="AUD177" s="25"/>
      <c r="AUE177" s="25"/>
      <c r="AUF177" s="25"/>
      <c r="AUG177" s="25"/>
      <c r="AUH177" s="25"/>
      <c r="AUI177" s="25"/>
      <c r="AUJ177" s="25"/>
      <c r="AUK177" s="25"/>
      <c r="AUL177" s="25"/>
      <c r="AUM177" s="25"/>
      <c r="AUN177" s="25"/>
      <c r="AUO177" s="25"/>
      <c r="AUP177" s="25"/>
      <c r="AUQ177" s="25"/>
      <c r="AUR177" s="25"/>
      <c r="AUS177" s="25"/>
      <c r="AUT177" s="25"/>
      <c r="AUU177" s="25"/>
      <c r="AUV177" s="25"/>
      <c r="AUW177" s="25"/>
      <c r="AUX177" s="25"/>
      <c r="AUY177" s="25"/>
      <c r="AUZ177" s="25"/>
      <c r="AVA177" s="25"/>
      <c r="AVB177" s="25"/>
      <c r="AVC177" s="25"/>
      <c r="AVD177" s="25"/>
      <c r="AVE177" s="25"/>
      <c r="AVF177" s="25"/>
      <c r="AVG177" s="25"/>
      <c r="AVH177" s="25"/>
      <c r="AVI177" s="25"/>
      <c r="AVJ177" s="25"/>
      <c r="AVK177" s="25"/>
      <c r="AVL177" s="25"/>
      <c r="AVM177" s="25"/>
      <c r="AVN177" s="25"/>
      <c r="AVO177" s="25"/>
      <c r="AVP177" s="25"/>
      <c r="AVQ177" s="25"/>
      <c r="AVR177" s="25"/>
      <c r="AVS177" s="25"/>
      <c r="AVT177" s="25"/>
      <c r="AVU177" s="25"/>
      <c r="AVV177" s="25"/>
      <c r="AVW177" s="25"/>
      <c r="AVX177" s="25"/>
      <c r="AVY177" s="25"/>
      <c r="AVZ177" s="25"/>
      <c r="AWA177" s="25"/>
      <c r="AWB177" s="25"/>
      <c r="AWC177" s="25"/>
      <c r="AWD177" s="25"/>
      <c r="AWE177" s="25"/>
      <c r="AWF177" s="25"/>
      <c r="AWG177" s="25"/>
      <c r="AWH177" s="25"/>
      <c r="AWI177" s="25"/>
      <c r="AWJ177" s="25"/>
      <c r="AWK177" s="25"/>
      <c r="AWL177" s="25"/>
      <c r="AWM177" s="25"/>
      <c r="AWN177" s="25"/>
      <c r="AWO177" s="25"/>
      <c r="AWP177" s="25"/>
      <c r="AWQ177" s="25"/>
      <c r="AWR177" s="25"/>
      <c r="AWS177" s="25"/>
      <c r="AWT177" s="25"/>
      <c r="AWU177" s="25"/>
      <c r="AWV177" s="25"/>
      <c r="AWW177" s="25"/>
      <c r="AWX177" s="25"/>
      <c r="AWY177" s="25"/>
      <c r="AWZ177" s="25"/>
      <c r="AXA177" s="25"/>
      <c r="AXB177" s="25"/>
      <c r="AXC177" s="25"/>
      <c r="AXD177" s="25"/>
      <c r="AXE177" s="25"/>
      <c r="AXF177" s="25"/>
      <c r="AXG177" s="25"/>
      <c r="AXH177" s="25"/>
      <c r="AXI177" s="25"/>
      <c r="AXJ177" s="25"/>
      <c r="AXK177" s="25"/>
      <c r="AXL177" s="25"/>
      <c r="AXM177" s="25"/>
      <c r="AXN177" s="25"/>
      <c r="AXO177" s="25"/>
      <c r="AXP177" s="25"/>
      <c r="AXQ177" s="25"/>
      <c r="AXR177" s="25"/>
      <c r="AXS177" s="25"/>
      <c r="AXT177" s="25"/>
      <c r="AXU177" s="25"/>
      <c r="AXV177" s="25"/>
      <c r="AXW177" s="25"/>
      <c r="AXX177" s="25"/>
      <c r="AXY177" s="25"/>
      <c r="AXZ177" s="25"/>
      <c r="AYA177" s="25"/>
      <c r="AYB177" s="25"/>
      <c r="AYC177" s="25"/>
      <c r="AYD177" s="25"/>
      <c r="AYE177" s="25"/>
      <c r="AYF177" s="25"/>
      <c r="AYG177" s="25"/>
      <c r="AYH177" s="25"/>
      <c r="AYI177" s="25"/>
      <c r="AYJ177" s="25"/>
      <c r="AYK177" s="25"/>
      <c r="AYL177" s="25"/>
      <c r="AYM177" s="25"/>
      <c r="AYN177" s="25"/>
      <c r="AYO177" s="25"/>
      <c r="AYP177" s="25"/>
      <c r="AYQ177" s="25"/>
      <c r="AYR177" s="25"/>
      <c r="AYS177" s="25"/>
      <c r="AYT177" s="25"/>
      <c r="AYU177" s="25"/>
      <c r="AYV177" s="25"/>
      <c r="AYW177" s="25"/>
      <c r="AYX177" s="25"/>
      <c r="AYY177" s="25"/>
      <c r="AYZ177" s="25"/>
      <c r="AZA177" s="25"/>
      <c r="AZB177" s="25"/>
      <c r="AZC177" s="25"/>
      <c r="AZD177" s="25"/>
      <c r="AZE177" s="25"/>
      <c r="AZF177" s="25"/>
      <c r="AZG177" s="25"/>
      <c r="AZH177" s="25"/>
      <c r="AZI177" s="25"/>
      <c r="AZJ177" s="25"/>
      <c r="AZK177" s="25"/>
      <c r="AZL177" s="25"/>
      <c r="AZM177" s="25"/>
      <c r="AZN177" s="25"/>
      <c r="AZO177" s="25"/>
      <c r="AZP177" s="25"/>
      <c r="AZQ177" s="25"/>
      <c r="AZR177" s="25"/>
      <c r="AZS177" s="25"/>
      <c r="AZT177" s="25"/>
      <c r="AZU177" s="25"/>
      <c r="AZV177" s="25"/>
      <c r="AZW177" s="25"/>
      <c r="AZX177" s="25"/>
      <c r="AZY177" s="25"/>
      <c r="AZZ177" s="25"/>
      <c r="BAA177" s="25"/>
      <c r="BAB177" s="25"/>
      <c r="BAC177" s="25"/>
      <c r="BAD177" s="25"/>
      <c r="BAE177" s="25"/>
      <c r="BAF177" s="25"/>
      <c r="BAG177" s="25"/>
      <c r="BAH177" s="25"/>
      <c r="BAI177" s="25"/>
      <c r="BAJ177" s="25"/>
      <c r="BAK177" s="25"/>
      <c r="BAL177" s="25"/>
      <c r="BAM177" s="25"/>
      <c r="BAN177" s="25"/>
      <c r="BAO177" s="25"/>
      <c r="BAP177" s="25"/>
      <c r="BAQ177" s="25"/>
      <c r="BAR177" s="25"/>
      <c r="BAS177" s="25"/>
      <c r="BAT177" s="25"/>
      <c r="BAU177" s="25"/>
      <c r="BAV177" s="25"/>
      <c r="BAW177" s="25"/>
      <c r="BAX177" s="25"/>
      <c r="BAY177" s="25"/>
      <c r="BAZ177" s="25"/>
      <c r="BBA177" s="25"/>
      <c r="BBB177" s="25"/>
      <c r="BBC177" s="25"/>
      <c r="BBD177" s="25"/>
      <c r="BBE177" s="25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  <c r="BDF177" s="25"/>
      <c r="BDG177" s="25"/>
      <c r="BDH177" s="25"/>
      <c r="BDI177" s="25"/>
      <c r="BDJ177" s="25"/>
      <c r="BDK177" s="25"/>
      <c r="BDL177" s="25"/>
      <c r="BDM177" s="25"/>
      <c r="BDN177" s="25"/>
      <c r="BDO177" s="25"/>
      <c r="BDP177" s="25"/>
      <c r="BDQ177" s="25"/>
      <c r="BDR177" s="25"/>
      <c r="BDS177" s="25"/>
      <c r="BDT177" s="25"/>
      <c r="BDU177" s="25"/>
      <c r="BDV177" s="25"/>
      <c r="BDW177" s="25"/>
      <c r="BDX177" s="25"/>
      <c r="BDY177" s="25"/>
      <c r="BDZ177" s="25"/>
      <c r="BEA177" s="25"/>
      <c r="BEB177" s="25"/>
      <c r="BEC177" s="25"/>
      <c r="BED177" s="25"/>
      <c r="BEE177" s="25"/>
      <c r="BEF177" s="25"/>
      <c r="BEG177" s="25"/>
      <c r="BEH177" s="25"/>
      <c r="BEI177" s="25"/>
      <c r="BEJ177" s="25"/>
      <c r="BEK177" s="25"/>
      <c r="BEL177" s="25"/>
      <c r="BEM177" s="25"/>
      <c r="BEN177" s="25"/>
      <c r="BEO177" s="25"/>
      <c r="BEP177" s="25"/>
      <c r="BEQ177" s="25"/>
      <c r="BER177" s="25"/>
      <c r="BES177" s="25"/>
      <c r="BET177" s="25"/>
      <c r="BEU177" s="25"/>
      <c r="BEV177" s="25"/>
      <c r="BEW177" s="25"/>
      <c r="BEX177" s="25"/>
      <c r="BEY177" s="25"/>
      <c r="BEZ177" s="25"/>
      <c r="BFA177" s="25"/>
      <c r="BFB177" s="25"/>
      <c r="BFC177" s="25"/>
      <c r="BFD177" s="25"/>
      <c r="BFE177" s="25"/>
      <c r="BFF177" s="25"/>
      <c r="BFG177" s="25"/>
      <c r="BFH177" s="25"/>
      <c r="BFI177" s="25"/>
      <c r="BFJ177" s="25"/>
      <c r="BFK177" s="25"/>
      <c r="BFL177" s="25"/>
      <c r="BFM177" s="25"/>
      <c r="BFN177" s="25"/>
      <c r="BFO177" s="25"/>
      <c r="BFP177" s="25"/>
      <c r="BFQ177" s="25"/>
      <c r="BFR177" s="25"/>
      <c r="BFS177" s="25"/>
      <c r="BFT177" s="25"/>
      <c r="BFU177" s="25"/>
      <c r="BFV177" s="25"/>
      <c r="BFW177" s="25"/>
      <c r="BFX177" s="25"/>
      <c r="BFY177" s="25"/>
      <c r="BFZ177" s="25"/>
      <c r="BGA177" s="25"/>
      <c r="BGB177" s="25"/>
      <c r="BGC177" s="25"/>
      <c r="BGD177" s="25"/>
      <c r="BGE177" s="25"/>
      <c r="BGF177" s="25"/>
      <c r="BGG177" s="25"/>
      <c r="BGH177" s="25"/>
      <c r="BGI177" s="25"/>
      <c r="BGJ177" s="25"/>
      <c r="BGK177" s="25"/>
      <c r="BGL177" s="25"/>
      <c r="BGM177" s="25"/>
      <c r="BGN177" s="25"/>
      <c r="BGO177" s="25"/>
      <c r="BGP177" s="25"/>
      <c r="BGQ177" s="25"/>
      <c r="BGR177" s="25"/>
      <c r="BGS177" s="25"/>
      <c r="BGT177" s="25"/>
      <c r="BGU177" s="25"/>
      <c r="BGV177" s="25"/>
      <c r="BGW177" s="25"/>
      <c r="BGX177" s="25"/>
      <c r="BGY177" s="25"/>
      <c r="BGZ177" s="25"/>
      <c r="BHA177" s="25"/>
      <c r="BHB177" s="25"/>
      <c r="BHC177" s="25"/>
      <c r="BHD177" s="25"/>
      <c r="BHE177" s="25"/>
      <c r="BHF177" s="25"/>
      <c r="BHG177" s="25"/>
      <c r="BHH177" s="25"/>
      <c r="BHI177" s="25"/>
      <c r="BHJ177" s="25"/>
      <c r="BHK177" s="25"/>
      <c r="BHL177" s="25"/>
      <c r="BHM177" s="25"/>
      <c r="BHN177" s="25"/>
      <c r="BHO177" s="25"/>
      <c r="BHP177" s="25"/>
      <c r="BHQ177" s="25"/>
      <c r="BHR177" s="25"/>
      <c r="BHS177" s="25"/>
      <c r="BHT177" s="25"/>
      <c r="BHU177" s="25"/>
      <c r="BHV177" s="25"/>
      <c r="BHW177" s="25"/>
      <c r="BHX177" s="25"/>
      <c r="BHY177" s="25"/>
      <c r="BHZ177" s="25"/>
      <c r="BIA177" s="25"/>
      <c r="BIB177" s="25"/>
      <c r="BIC177" s="25"/>
      <c r="BID177" s="25"/>
      <c r="BIE177" s="25"/>
      <c r="BIF177" s="25"/>
      <c r="BIG177" s="25"/>
      <c r="BIH177" s="25"/>
      <c r="BII177" s="25"/>
      <c r="BIJ177" s="25"/>
      <c r="BIK177" s="25"/>
      <c r="BIL177" s="25"/>
      <c r="BIM177" s="25"/>
      <c r="BIN177" s="25"/>
      <c r="BIO177" s="25"/>
      <c r="BIP177" s="25"/>
      <c r="BIQ177" s="25"/>
      <c r="BIR177" s="25"/>
      <c r="BIS177" s="25"/>
      <c r="BIT177" s="25"/>
      <c r="BIU177" s="25"/>
      <c r="BIV177" s="25"/>
      <c r="BIW177" s="25"/>
      <c r="BIX177" s="25"/>
      <c r="BIY177" s="25"/>
      <c r="BIZ177" s="25"/>
    </row>
    <row r="178" spans="1:1612" s="17" customFormat="1" ht="20.25" customHeight="1">
      <c r="A178" s="92"/>
      <c r="B178" s="93"/>
      <c r="C178" s="115"/>
      <c r="D178" s="74">
        <v>2019</v>
      </c>
      <c r="E178" s="74">
        <v>2022</v>
      </c>
      <c r="F178" s="74">
        <v>2020</v>
      </c>
      <c r="G178" s="51">
        <f>SUM(H178:L178)</f>
        <v>3561.31</v>
      </c>
      <c r="H178" s="51">
        <v>0</v>
      </c>
      <c r="I178" s="51">
        <v>3205.11</v>
      </c>
      <c r="J178" s="51">
        <v>0</v>
      </c>
      <c r="K178" s="51">
        <v>356.2</v>
      </c>
      <c r="L178" s="51">
        <v>0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  <c r="AMK178" s="25"/>
      <c r="AML178" s="25"/>
      <c r="AMM178" s="25"/>
      <c r="AMN178" s="25"/>
      <c r="AMO178" s="25"/>
      <c r="AMP178" s="25"/>
      <c r="AMQ178" s="25"/>
      <c r="AMR178" s="25"/>
      <c r="AMS178" s="25"/>
      <c r="AMT178" s="25"/>
      <c r="AMU178" s="25"/>
      <c r="AMV178" s="25"/>
      <c r="AMW178" s="25"/>
      <c r="AMX178" s="25"/>
      <c r="AMY178" s="25"/>
      <c r="AMZ178" s="25"/>
      <c r="ANA178" s="25"/>
      <c r="ANB178" s="25"/>
      <c r="ANC178" s="25"/>
      <c r="AND178" s="25"/>
      <c r="ANE178" s="25"/>
      <c r="ANF178" s="25"/>
      <c r="ANG178" s="25"/>
      <c r="ANH178" s="25"/>
      <c r="ANI178" s="25"/>
      <c r="ANJ178" s="25"/>
      <c r="ANK178" s="25"/>
      <c r="ANL178" s="25"/>
      <c r="ANM178" s="25"/>
      <c r="ANN178" s="25"/>
      <c r="ANO178" s="25"/>
      <c r="ANP178" s="25"/>
      <c r="ANQ178" s="25"/>
      <c r="ANR178" s="25"/>
      <c r="ANS178" s="25"/>
      <c r="ANT178" s="25"/>
      <c r="ANU178" s="25"/>
      <c r="ANV178" s="25"/>
      <c r="ANW178" s="25"/>
      <c r="ANX178" s="25"/>
      <c r="ANY178" s="25"/>
      <c r="ANZ178" s="25"/>
      <c r="AOA178" s="25"/>
      <c r="AOB178" s="25"/>
      <c r="AOC178" s="25"/>
      <c r="AOD178" s="25"/>
      <c r="AOE178" s="25"/>
      <c r="AOF178" s="25"/>
      <c r="AOG178" s="25"/>
      <c r="AOH178" s="25"/>
      <c r="AOI178" s="25"/>
      <c r="AOJ178" s="25"/>
      <c r="AOK178" s="25"/>
      <c r="AOL178" s="25"/>
      <c r="AOM178" s="25"/>
      <c r="AON178" s="25"/>
      <c r="AOO178" s="25"/>
      <c r="AOP178" s="25"/>
      <c r="AOQ178" s="25"/>
      <c r="AOR178" s="25"/>
      <c r="AOS178" s="25"/>
      <c r="AOT178" s="25"/>
      <c r="AOU178" s="25"/>
      <c r="AOV178" s="25"/>
      <c r="AOW178" s="25"/>
      <c r="AOX178" s="25"/>
      <c r="AOY178" s="25"/>
      <c r="AOZ178" s="25"/>
      <c r="APA178" s="25"/>
      <c r="APB178" s="25"/>
      <c r="APC178" s="25"/>
      <c r="APD178" s="25"/>
      <c r="APE178" s="25"/>
      <c r="APF178" s="25"/>
      <c r="APG178" s="25"/>
      <c r="APH178" s="25"/>
      <c r="API178" s="25"/>
      <c r="APJ178" s="25"/>
      <c r="APK178" s="25"/>
      <c r="APL178" s="25"/>
      <c r="APM178" s="25"/>
      <c r="APN178" s="25"/>
      <c r="APO178" s="25"/>
      <c r="APP178" s="25"/>
      <c r="APQ178" s="25"/>
      <c r="APR178" s="25"/>
      <c r="APS178" s="25"/>
      <c r="APT178" s="25"/>
      <c r="APU178" s="25"/>
      <c r="APV178" s="25"/>
      <c r="APW178" s="25"/>
      <c r="APX178" s="25"/>
      <c r="APY178" s="25"/>
      <c r="APZ178" s="25"/>
      <c r="AQA178" s="25"/>
      <c r="AQB178" s="25"/>
      <c r="AQC178" s="25"/>
      <c r="AQD178" s="25"/>
      <c r="AQE178" s="25"/>
      <c r="AQF178" s="25"/>
      <c r="AQG178" s="25"/>
      <c r="AQH178" s="25"/>
      <c r="AQI178" s="25"/>
      <c r="AQJ178" s="25"/>
      <c r="AQK178" s="25"/>
      <c r="AQL178" s="25"/>
      <c r="AQM178" s="25"/>
      <c r="AQN178" s="25"/>
      <c r="AQO178" s="25"/>
      <c r="AQP178" s="25"/>
      <c r="AQQ178" s="25"/>
      <c r="AQR178" s="25"/>
      <c r="AQS178" s="25"/>
      <c r="AQT178" s="25"/>
      <c r="AQU178" s="25"/>
      <c r="AQV178" s="25"/>
      <c r="AQW178" s="25"/>
      <c r="AQX178" s="25"/>
      <c r="AQY178" s="25"/>
      <c r="AQZ178" s="25"/>
      <c r="ARA178" s="25"/>
      <c r="ARB178" s="25"/>
      <c r="ARC178" s="25"/>
      <c r="ARD178" s="25"/>
      <c r="ARE178" s="25"/>
      <c r="ARF178" s="25"/>
      <c r="ARG178" s="25"/>
      <c r="ARH178" s="25"/>
      <c r="ARI178" s="25"/>
      <c r="ARJ178" s="25"/>
      <c r="ARK178" s="25"/>
      <c r="ARL178" s="25"/>
      <c r="ARM178" s="25"/>
      <c r="ARN178" s="25"/>
      <c r="ARO178" s="25"/>
      <c r="ARP178" s="25"/>
      <c r="ARQ178" s="25"/>
      <c r="ARR178" s="25"/>
      <c r="ARS178" s="25"/>
      <c r="ART178" s="25"/>
      <c r="ARU178" s="25"/>
      <c r="ARV178" s="25"/>
      <c r="ARW178" s="25"/>
      <c r="ARX178" s="25"/>
      <c r="ARY178" s="25"/>
      <c r="ARZ178" s="25"/>
      <c r="ASA178" s="25"/>
      <c r="ASB178" s="25"/>
      <c r="ASC178" s="25"/>
      <c r="ASD178" s="25"/>
      <c r="ASE178" s="25"/>
      <c r="ASF178" s="25"/>
      <c r="ASG178" s="25"/>
      <c r="ASH178" s="25"/>
      <c r="ASI178" s="25"/>
      <c r="ASJ178" s="25"/>
      <c r="ASK178" s="25"/>
      <c r="ASL178" s="25"/>
      <c r="ASM178" s="25"/>
      <c r="ASN178" s="25"/>
      <c r="ASO178" s="25"/>
      <c r="ASP178" s="25"/>
      <c r="ASQ178" s="25"/>
      <c r="ASR178" s="25"/>
      <c r="ASS178" s="25"/>
      <c r="AST178" s="25"/>
      <c r="ASU178" s="25"/>
      <c r="ASV178" s="25"/>
      <c r="ASW178" s="25"/>
      <c r="ASX178" s="25"/>
      <c r="ASY178" s="25"/>
      <c r="ASZ178" s="25"/>
      <c r="ATA178" s="25"/>
      <c r="ATB178" s="25"/>
      <c r="ATC178" s="25"/>
      <c r="ATD178" s="25"/>
      <c r="ATE178" s="25"/>
      <c r="ATF178" s="25"/>
      <c r="ATG178" s="25"/>
      <c r="ATH178" s="25"/>
      <c r="ATI178" s="25"/>
      <c r="ATJ178" s="25"/>
      <c r="ATK178" s="25"/>
      <c r="ATL178" s="25"/>
      <c r="ATM178" s="25"/>
      <c r="ATN178" s="25"/>
      <c r="ATO178" s="25"/>
      <c r="ATP178" s="25"/>
      <c r="ATQ178" s="25"/>
      <c r="ATR178" s="25"/>
      <c r="ATS178" s="25"/>
      <c r="ATT178" s="25"/>
      <c r="ATU178" s="25"/>
      <c r="ATV178" s="25"/>
      <c r="ATW178" s="25"/>
      <c r="ATX178" s="25"/>
      <c r="ATY178" s="25"/>
      <c r="ATZ178" s="25"/>
      <c r="AUA178" s="25"/>
      <c r="AUB178" s="25"/>
      <c r="AUC178" s="25"/>
      <c r="AUD178" s="25"/>
      <c r="AUE178" s="25"/>
      <c r="AUF178" s="25"/>
      <c r="AUG178" s="25"/>
      <c r="AUH178" s="25"/>
      <c r="AUI178" s="25"/>
      <c r="AUJ178" s="25"/>
      <c r="AUK178" s="25"/>
      <c r="AUL178" s="25"/>
      <c r="AUM178" s="25"/>
      <c r="AUN178" s="25"/>
      <c r="AUO178" s="25"/>
      <c r="AUP178" s="25"/>
      <c r="AUQ178" s="25"/>
      <c r="AUR178" s="25"/>
      <c r="AUS178" s="25"/>
      <c r="AUT178" s="25"/>
      <c r="AUU178" s="25"/>
      <c r="AUV178" s="25"/>
      <c r="AUW178" s="25"/>
      <c r="AUX178" s="25"/>
      <c r="AUY178" s="25"/>
      <c r="AUZ178" s="25"/>
      <c r="AVA178" s="25"/>
      <c r="AVB178" s="25"/>
      <c r="AVC178" s="25"/>
      <c r="AVD178" s="25"/>
      <c r="AVE178" s="25"/>
      <c r="AVF178" s="25"/>
      <c r="AVG178" s="25"/>
      <c r="AVH178" s="25"/>
      <c r="AVI178" s="25"/>
      <c r="AVJ178" s="25"/>
      <c r="AVK178" s="25"/>
      <c r="AVL178" s="25"/>
      <c r="AVM178" s="25"/>
      <c r="AVN178" s="25"/>
      <c r="AVO178" s="25"/>
      <c r="AVP178" s="25"/>
      <c r="AVQ178" s="25"/>
      <c r="AVR178" s="25"/>
      <c r="AVS178" s="25"/>
      <c r="AVT178" s="25"/>
      <c r="AVU178" s="25"/>
      <c r="AVV178" s="25"/>
      <c r="AVW178" s="25"/>
      <c r="AVX178" s="25"/>
      <c r="AVY178" s="25"/>
      <c r="AVZ178" s="25"/>
      <c r="AWA178" s="25"/>
      <c r="AWB178" s="25"/>
      <c r="AWC178" s="25"/>
      <c r="AWD178" s="25"/>
      <c r="AWE178" s="25"/>
      <c r="AWF178" s="25"/>
      <c r="AWG178" s="25"/>
      <c r="AWH178" s="25"/>
      <c r="AWI178" s="25"/>
      <c r="AWJ178" s="25"/>
      <c r="AWK178" s="25"/>
      <c r="AWL178" s="25"/>
      <c r="AWM178" s="25"/>
      <c r="AWN178" s="25"/>
      <c r="AWO178" s="25"/>
      <c r="AWP178" s="25"/>
      <c r="AWQ178" s="25"/>
      <c r="AWR178" s="25"/>
      <c r="AWS178" s="25"/>
      <c r="AWT178" s="25"/>
      <c r="AWU178" s="25"/>
      <c r="AWV178" s="25"/>
      <c r="AWW178" s="25"/>
      <c r="AWX178" s="25"/>
      <c r="AWY178" s="25"/>
      <c r="AWZ178" s="25"/>
      <c r="AXA178" s="25"/>
      <c r="AXB178" s="25"/>
      <c r="AXC178" s="25"/>
      <c r="AXD178" s="25"/>
      <c r="AXE178" s="25"/>
      <c r="AXF178" s="25"/>
      <c r="AXG178" s="25"/>
      <c r="AXH178" s="25"/>
      <c r="AXI178" s="25"/>
      <c r="AXJ178" s="25"/>
      <c r="AXK178" s="25"/>
      <c r="AXL178" s="25"/>
      <c r="AXM178" s="25"/>
      <c r="AXN178" s="25"/>
      <c r="AXO178" s="25"/>
      <c r="AXP178" s="25"/>
      <c r="AXQ178" s="25"/>
      <c r="AXR178" s="25"/>
      <c r="AXS178" s="25"/>
      <c r="AXT178" s="25"/>
      <c r="AXU178" s="25"/>
      <c r="AXV178" s="25"/>
      <c r="AXW178" s="25"/>
      <c r="AXX178" s="25"/>
      <c r="AXY178" s="25"/>
      <c r="AXZ178" s="25"/>
      <c r="AYA178" s="25"/>
      <c r="AYB178" s="25"/>
      <c r="AYC178" s="25"/>
      <c r="AYD178" s="25"/>
      <c r="AYE178" s="25"/>
      <c r="AYF178" s="25"/>
      <c r="AYG178" s="25"/>
      <c r="AYH178" s="25"/>
      <c r="AYI178" s="25"/>
      <c r="AYJ178" s="25"/>
      <c r="AYK178" s="25"/>
      <c r="AYL178" s="25"/>
      <c r="AYM178" s="25"/>
      <c r="AYN178" s="25"/>
      <c r="AYO178" s="25"/>
      <c r="AYP178" s="25"/>
      <c r="AYQ178" s="25"/>
      <c r="AYR178" s="25"/>
      <c r="AYS178" s="25"/>
      <c r="AYT178" s="25"/>
      <c r="AYU178" s="25"/>
      <c r="AYV178" s="25"/>
      <c r="AYW178" s="25"/>
      <c r="AYX178" s="25"/>
      <c r="AYY178" s="25"/>
      <c r="AYZ178" s="25"/>
      <c r="AZA178" s="25"/>
      <c r="AZB178" s="25"/>
      <c r="AZC178" s="25"/>
      <c r="AZD178" s="25"/>
      <c r="AZE178" s="25"/>
      <c r="AZF178" s="25"/>
      <c r="AZG178" s="25"/>
      <c r="AZH178" s="25"/>
      <c r="AZI178" s="25"/>
      <c r="AZJ178" s="25"/>
      <c r="AZK178" s="25"/>
      <c r="AZL178" s="25"/>
      <c r="AZM178" s="25"/>
      <c r="AZN178" s="25"/>
      <c r="AZO178" s="25"/>
      <c r="AZP178" s="25"/>
      <c r="AZQ178" s="25"/>
      <c r="AZR178" s="25"/>
      <c r="AZS178" s="25"/>
      <c r="AZT178" s="25"/>
      <c r="AZU178" s="25"/>
      <c r="AZV178" s="25"/>
      <c r="AZW178" s="25"/>
      <c r="AZX178" s="25"/>
      <c r="AZY178" s="25"/>
      <c r="AZZ178" s="25"/>
      <c r="BAA178" s="25"/>
      <c r="BAB178" s="25"/>
      <c r="BAC178" s="25"/>
      <c r="BAD178" s="25"/>
      <c r="BAE178" s="25"/>
      <c r="BAF178" s="25"/>
      <c r="BAG178" s="25"/>
      <c r="BAH178" s="25"/>
      <c r="BAI178" s="25"/>
      <c r="BAJ178" s="25"/>
      <c r="BAK178" s="25"/>
      <c r="BAL178" s="25"/>
      <c r="BAM178" s="25"/>
      <c r="BAN178" s="25"/>
      <c r="BAO178" s="25"/>
      <c r="BAP178" s="25"/>
      <c r="BAQ178" s="25"/>
      <c r="BAR178" s="25"/>
      <c r="BAS178" s="25"/>
      <c r="BAT178" s="25"/>
      <c r="BAU178" s="25"/>
      <c r="BAV178" s="25"/>
      <c r="BAW178" s="25"/>
      <c r="BAX178" s="25"/>
      <c r="BAY178" s="25"/>
      <c r="BAZ178" s="25"/>
      <c r="BBA178" s="25"/>
      <c r="BBB178" s="25"/>
      <c r="BBC178" s="25"/>
      <c r="BBD178" s="25"/>
      <c r="BBE178" s="25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  <c r="BDF178" s="25"/>
      <c r="BDG178" s="25"/>
      <c r="BDH178" s="25"/>
      <c r="BDI178" s="25"/>
      <c r="BDJ178" s="25"/>
      <c r="BDK178" s="25"/>
      <c r="BDL178" s="25"/>
      <c r="BDM178" s="25"/>
      <c r="BDN178" s="25"/>
      <c r="BDO178" s="25"/>
      <c r="BDP178" s="25"/>
      <c r="BDQ178" s="25"/>
      <c r="BDR178" s="25"/>
      <c r="BDS178" s="25"/>
      <c r="BDT178" s="25"/>
      <c r="BDU178" s="25"/>
      <c r="BDV178" s="25"/>
      <c r="BDW178" s="25"/>
      <c r="BDX178" s="25"/>
      <c r="BDY178" s="25"/>
      <c r="BDZ178" s="25"/>
      <c r="BEA178" s="25"/>
      <c r="BEB178" s="25"/>
      <c r="BEC178" s="25"/>
      <c r="BED178" s="25"/>
      <c r="BEE178" s="25"/>
      <c r="BEF178" s="25"/>
      <c r="BEG178" s="25"/>
      <c r="BEH178" s="25"/>
      <c r="BEI178" s="25"/>
      <c r="BEJ178" s="25"/>
      <c r="BEK178" s="25"/>
      <c r="BEL178" s="25"/>
      <c r="BEM178" s="25"/>
      <c r="BEN178" s="25"/>
      <c r="BEO178" s="25"/>
      <c r="BEP178" s="25"/>
      <c r="BEQ178" s="25"/>
      <c r="BER178" s="25"/>
      <c r="BES178" s="25"/>
      <c r="BET178" s="25"/>
      <c r="BEU178" s="25"/>
      <c r="BEV178" s="25"/>
      <c r="BEW178" s="25"/>
      <c r="BEX178" s="25"/>
      <c r="BEY178" s="25"/>
      <c r="BEZ178" s="25"/>
      <c r="BFA178" s="25"/>
      <c r="BFB178" s="25"/>
      <c r="BFC178" s="25"/>
      <c r="BFD178" s="25"/>
      <c r="BFE178" s="25"/>
      <c r="BFF178" s="25"/>
      <c r="BFG178" s="25"/>
      <c r="BFH178" s="25"/>
      <c r="BFI178" s="25"/>
      <c r="BFJ178" s="25"/>
      <c r="BFK178" s="25"/>
      <c r="BFL178" s="25"/>
      <c r="BFM178" s="25"/>
      <c r="BFN178" s="25"/>
      <c r="BFO178" s="25"/>
      <c r="BFP178" s="25"/>
      <c r="BFQ178" s="25"/>
      <c r="BFR178" s="25"/>
      <c r="BFS178" s="25"/>
      <c r="BFT178" s="25"/>
      <c r="BFU178" s="25"/>
      <c r="BFV178" s="25"/>
      <c r="BFW178" s="25"/>
      <c r="BFX178" s="25"/>
      <c r="BFY178" s="25"/>
      <c r="BFZ178" s="25"/>
      <c r="BGA178" s="25"/>
      <c r="BGB178" s="25"/>
      <c r="BGC178" s="25"/>
      <c r="BGD178" s="25"/>
      <c r="BGE178" s="25"/>
      <c r="BGF178" s="25"/>
      <c r="BGG178" s="25"/>
      <c r="BGH178" s="25"/>
      <c r="BGI178" s="25"/>
      <c r="BGJ178" s="25"/>
      <c r="BGK178" s="25"/>
      <c r="BGL178" s="25"/>
      <c r="BGM178" s="25"/>
      <c r="BGN178" s="25"/>
      <c r="BGO178" s="25"/>
      <c r="BGP178" s="25"/>
      <c r="BGQ178" s="25"/>
      <c r="BGR178" s="25"/>
      <c r="BGS178" s="25"/>
      <c r="BGT178" s="25"/>
      <c r="BGU178" s="25"/>
      <c r="BGV178" s="25"/>
      <c r="BGW178" s="25"/>
      <c r="BGX178" s="25"/>
      <c r="BGY178" s="25"/>
      <c r="BGZ178" s="25"/>
      <c r="BHA178" s="25"/>
      <c r="BHB178" s="25"/>
      <c r="BHC178" s="25"/>
      <c r="BHD178" s="25"/>
      <c r="BHE178" s="25"/>
      <c r="BHF178" s="25"/>
      <c r="BHG178" s="25"/>
      <c r="BHH178" s="25"/>
      <c r="BHI178" s="25"/>
      <c r="BHJ178" s="25"/>
      <c r="BHK178" s="25"/>
      <c r="BHL178" s="25"/>
      <c r="BHM178" s="25"/>
      <c r="BHN178" s="25"/>
      <c r="BHO178" s="25"/>
      <c r="BHP178" s="25"/>
      <c r="BHQ178" s="25"/>
      <c r="BHR178" s="25"/>
      <c r="BHS178" s="25"/>
      <c r="BHT178" s="25"/>
      <c r="BHU178" s="25"/>
      <c r="BHV178" s="25"/>
      <c r="BHW178" s="25"/>
      <c r="BHX178" s="25"/>
      <c r="BHY178" s="25"/>
      <c r="BHZ178" s="25"/>
      <c r="BIA178" s="25"/>
      <c r="BIB178" s="25"/>
      <c r="BIC178" s="25"/>
      <c r="BID178" s="25"/>
      <c r="BIE178" s="25"/>
      <c r="BIF178" s="25"/>
      <c r="BIG178" s="25"/>
      <c r="BIH178" s="25"/>
      <c r="BII178" s="25"/>
      <c r="BIJ178" s="25"/>
      <c r="BIK178" s="25"/>
      <c r="BIL178" s="25"/>
      <c r="BIM178" s="25"/>
      <c r="BIN178" s="25"/>
      <c r="BIO178" s="25"/>
      <c r="BIP178" s="25"/>
      <c r="BIQ178" s="25"/>
      <c r="BIR178" s="25"/>
      <c r="BIS178" s="25"/>
      <c r="BIT178" s="25"/>
      <c r="BIU178" s="25"/>
      <c r="BIV178" s="25"/>
      <c r="BIW178" s="25"/>
      <c r="BIX178" s="25"/>
      <c r="BIY178" s="25"/>
      <c r="BIZ178" s="25"/>
    </row>
    <row r="179" spans="1:1612" s="17" customFormat="1" ht="22.5" customHeight="1">
      <c r="A179" s="92"/>
      <c r="B179" s="93"/>
      <c r="C179" s="115"/>
      <c r="D179" s="74">
        <v>2019</v>
      </c>
      <c r="E179" s="74">
        <v>2022</v>
      </c>
      <c r="F179" s="74">
        <v>2021</v>
      </c>
      <c r="G179" s="51">
        <f t="shared" ref="G179:G180" si="63">SUM(H179:L179)</f>
        <v>389.4</v>
      </c>
      <c r="H179" s="51">
        <v>0</v>
      </c>
      <c r="I179" s="51">
        <v>0</v>
      </c>
      <c r="J179" s="51">
        <v>0</v>
      </c>
      <c r="K179" s="51">
        <v>389.4</v>
      </c>
      <c r="L179" s="51">
        <v>0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  <c r="BIZ179" s="25"/>
    </row>
    <row r="180" spans="1:1612" s="17" customFormat="1" ht="23.25" customHeight="1">
      <c r="A180" s="94"/>
      <c r="B180" s="95"/>
      <c r="C180" s="115"/>
      <c r="D180" s="74">
        <v>2019</v>
      </c>
      <c r="E180" s="74">
        <v>2022</v>
      </c>
      <c r="F180" s="74">
        <v>2022</v>
      </c>
      <c r="G180" s="51">
        <f t="shared" si="63"/>
        <v>397.3</v>
      </c>
      <c r="H180" s="51">
        <v>0</v>
      </c>
      <c r="I180" s="51">
        <v>0</v>
      </c>
      <c r="J180" s="51">
        <v>0</v>
      </c>
      <c r="K180" s="51">
        <v>397.3</v>
      </c>
      <c r="L180" s="51">
        <v>0</v>
      </c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  <c r="BIZ180" s="25"/>
    </row>
    <row r="181" spans="1:1612" s="17" customFormat="1" ht="16.5" customHeight="1">
      <c r="A181" s="126" t="s">
        <v>43</v>
      </c>
      <c r="B181" s="127"/>
      <c r="C181" s="115"/>
      <c r="D181" s="34"/>
      <c r="E181" s="34"/>
      <c r="F181" s="34"/>
      <c r="G181" s="22"/>
      <c r="H181" s="22"/>
      <c r="I181" s="22"/>
      <c r="J181" s="22"/>
      <c r="K181" s="22"/>
      <c r="L181" s="22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25"/>
      <c r="WL181" s="2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25"/>
      <c r="XV181" s="2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25"/>
      <c r="ZF181" s="25"/>
      <c r="ZG181" s="25"/>
      <c r="ZH181" s="25"/>
      <c r="ZI181" s="25"/>
      <c r="ZJ181" s="25"/>
      <c r="ZK181" s="25"/>
      <c r="ZL181" s="25"/>
      <c r="ZM181" s="25"/>
      <c r="ZN181" s="25"/>
      <c r="ZO181" s="25"/>
      <c r="ZP181" s="25"/>
      <c r="ZQ181" s="25"/>
      <c r="ZR181" s="25"/>
      <c r="ZS181" s="25"/>
      <c r="ZT181" s="25"/>
      <c r="ZU181" s="25"/>
      <c r="ZV181" s="25"/>
      <c r="ZW181" s="25"/>
      <c r="ZX181" s="25"/>
      <c r="ZY181" s="25"/>
      <c r="ZZ181" s="25"/>
      <c r="AAA181" s="25"/>
      <c r="AAB181" s="25"/>
      <c r="AAC181" s="25"/>
      <c r="AAD181" s="25"/>
      <c r="AAE181" s="25"/>
      <c r="AAF181" s="25"/>
      <c r="AAG181" s="25"/>
      <c r="AAH181" s="25"/>
      <c r="AAI181" s="25"/>
      <c r="AAJ181" s="25"/>
      <c r="AAK181" s="25"/>
      <c r="AAL181" s="25"/>
      <c r="AAM181" s="25"/>
      <c r="AAN181" s="25"/>
      <c r="AAO181" s="25"/>
      <c r="AAP181" s="25"/>
      <c r="AAQ181" s="25"/>
      <c r="AAR181" s="25"/>
      <c r="AAS181" s="25"/>
      <c r="AAT181" s="25"/>
      <c r="AAU181" s="25"/>
      <c r="AAV181" s="25"/>
      <c r="AAW181" s="25"/>
      <c r="AAX181" s="25"/>
      <c r="AAY181" s="25"/>
      <c r="AAZ181" s="25"/>
      <c r="ABA181" s="25"/>
      <c r="ABB181" s="25"/>
      <c r="ABC181" s="25"/>
      <c r="ABD181" s="25"/>
      <c r="ABE181" s="25"/>
      <c r="ABF181" s="25"/>
      <c r="ABG181" s="25"/>
      <c r="ABH181" s="25"/>
      <c r="ABI181" s="25"/>
      <c r="ABJ181" s="25"/>
      <c r="ABK181" s="25"/>
      <c r="ABL181" s="25"/>
      <c r="ABM181" s="25"/>
      <c r="ABN181" s="25"/>
      <c r="ABO181" s="25"/>
      <c r="ABP181" s="25"/>
      <c r="ABQ181" s="25"/>
      <c r="ABR181" s="25"/>
      <c r="ABS181" s="25"/>
      <c r="ABT181" s="25"/>
      <c r="ABU181" s="25"/>
      <c r="ABV181" s="25"/>
      <c r="ABW181" s="25"/>
      <c r="ABX181" s="25"/>
      <c r="ABY181" s="25"/>
      <c r="ABZ181" s="25"/>
      <c r="ACA181" s="25"/>
      <c r="ACB181" s="25"/>
      <c r="ACC181" s="25"/>
      <c r="ACD181" s="25"/>
      <c r="ACE181" s="25"/>
      <c r="ACF181" s="25"/>
      <c r="ACG181" s="25"/>
      <c r="ACH181" s="25"/>
      <c r="ACI181" s="25"/>
      <c r="ACJ181" s="25"/>
      <c r="ACK181" s="25"/>
      <c r="ACL181" s="25"/>
      <c r="ACM181" s="25"/>
      <c r="ACN181" s="25"/>
      <c r="ACO181" s="25"/>
      <c r="ACP181" s="25"/>
      <c r="ACQ181" s="25"/>
      <c r="ACR181" s="25"/>
      <c r="ACS181" s="25"/>
      <c r="ACT181" s="25"/>
      <c r="ACU181" s="25"/>
      <c r="ACV181" s="25"/>
      <c r="ACW181" s="25"/>
      <c r="ACX181" s="25"/>
      <c r="ACY181" s="25"/>
      <c r="ACZ181" s="25"/>
      <c r="ADA181" s="25"/>
      <c r="ADB181" s="25"/>
      <c r="ADC181" s="25"/>
      <c r="ADD181" s="25"/>
      <c r="ADE181" s="25"/>
      <c r="ADF181" s="25"/>
      <c r="ADG181" s="25"/>
      <c r="ADH181" s="25"/>
      <c r="ADI181" s="25"/>
      <c r="ADJ181" s="25"/>
      <c r="ADK181" s="25"/>
      <c r="ADL181" s="25"/>
      <c r="ADM181" s="25"/>
      <c r="ADN181" s="25"/>
      <c r="ADO181" s="25"/>
      <c r="ADP181" s="25"/>
      <c r="ADQ181" s="25"/>
      <c r="ADR181" s="25"/>
      <c r="ADS181" s="25"/>
      <c r="ADT181" s="25"/>
      <c r="ADU181" s="25"/>
      <c r="ADV181" s="25"/>
      <c r="ADW181" s="25"/>
      <c r="ADX181" s="25"/>
      <c r="ADY181" s="25"/>
      <c r="ADZ181" s="25"/>
      <c r="AEA181" s="25"/>
      <c r="AEB181" s="25"/>
      <c r="AEC181" s="25"/>
      <c r="AED181" s="25"/>
      <c r="AEE181" s="25"/>
      <c r="AEF181" s="25"/>
      <c r="AEG181" s="25"/>
      <c r="AEH181" s="25"/>
      <c r="AEI181" s="25"/>
      <c r="AEJ181" s="25"/>
      <c r="AEK181" s="25"/>
      <c r="AEL181" s="25"/>
      <c r="AEM181" s="25"/>
      <c r="AEN181" s="25"/>
      <c r="AEO181" s="25"/>
      <c r="AEP181" s="25"/>
      <c r="AEQ181" s="25"/>
      <c r="AER181" s="25"/>
      <c r="AES181" s="25"/>
      <c r="AET181" s="25"/>
      <c r="AEU181" s="25"/>
      <c r="AEV181" s="25"/>
      <c r="AEW181" s="25"/>
      <c r="AEX181" s="25"/>
      <c r="AEY181" s="25"/>
      <c r="AEZ181" s="25"/>
      <c r="AFA181" s="25"/>
      <c r="AFB181" s="25"/>
      <c r="AFC181" s="25"/>
      <c r="AFD181" s="25"/>
      <c r="AFE181" s="25"/>
      <c r="AFF181" s="25"/>
      <c r="AFG181" s="25"/>
      <c r="AFH181" s="25"/>
      <c r="AFI181" s="25"/>
      <c r="AFJ181" s="25"/>
      <c r="AFK181" s="25"/>
      <c r="AFL181" s="25"/>
      <c r="AFM181" s="25"/>
      <c r="AFN181" s="25"/>
      <c r="AFO181" s="25"/>
      <c r="AFP181" s="25"/>
      <c r="AFQ181" s="25"/>
      <c r="AFR181" s="25"/>
      <c r="AFS181" s="25"/>
      <c r="AFT181" s="25"/>
      <c r="AFU181" s="25"/>
      <c r="AFV181" s="25"/>
      <c r="AFW181" s="25"/>
      <c r="AFX181" s="25"/>
      <c r="AFY181" s="25"/>
      <c r="AFZ181" s="25"/>
      <c r="AGA181" s="25"/>
      <c r="AGB181" s="25"/>
      <c r="AGC181" s="25"/>
      <c r="AGD181" s="25"/>
      <c r="AGE181" s="25"/>
      <c r="AGF181" s="25"/>
      <c r="AGG181" s="25"/>
      <c r="AGH181" s="25"/>
      <c r="AGI181" s="25"/>
      <c r="AGJ181" s="25"/>
      <c r="AGK181" s="25"/>
      <c r="AGL181" s="25"/>
      <c r="AGM181" s="25"/>
      <c r="AGN181" s="25"/>
      <c r="AGO181" s="25"/>
      <c r="AGP181" s="25"/>
      <c r="AGQ181" s="25"/>
      <c r="AGR181" s="25"/>
      <c r="AGS181" s="25"/>
      <c r="AGT181" s="25"/>
      <c r="AGU181" s="25"/>
      <c r="AGV181" s="25"/>
      <c r="AGW181" s="25"/>
      <c r="AGX181" s="25"/>
      <c r="AGY181" s="25"/>
      <c r="AGZ181" s="25"/>
      <c r="AHA181" s="25"/>
      <c r="AHB181" s="25"/>
      <c r="AHC181" s="25"/>
      <c r="AHD181" s="25"/>
      <c r="AHE181" s="25"/>
      <c r="AHF181" s="25"/>
      <c r="AHG181" s="25"/>
      <c r="AHH181" s="25"/>
      <c r="AHI181" s="25"/>
      <c r="AHJ181" s="25"/>
      <c r="AHK181" s="25"/>
      <c r="AHL181" s="25"/>
      <c r="AHM181" s="25"/>
      <c r="AHN181" s="25"/>
      <c r="AHO181" s="25"/>
      <c r="AHP181" s="25"/>
      <c r="AHQ181" s="25"/>
      <c r="AHR181" s="25"/>
      <c r="AHS181" s="25"/>
      <c r="AHT181" s="25"/>
      <c r="AHU181" s="25"/>
      <c r="AHV181" s="25"/>
      <c r="AHW181" s="25"/>
      <c r="AHX181" s="25"/>
      <c r="AHY181" s="25"/>
      <c r="AHZ181" s="25"/>
      <c r="AIA181" s="25"/>
      <c r="AIB181" s="25"/>
      <c r="AIC181" s="25"/>
      <c r="AID181" s="25"/>
      <c r="AIE181" s="25"/>
      <c r="AIF181" s="25"/>
      <c r="AIG181" s="25"/>
      <c r="AIH181" s="25"/>
      <c r="AII181" s="25"/>
      <c r="AIJ181" s="25"/>
      <c r="AIK181" s="25"/>
      <c r="AIL181" s="25"/>
      <c r="AIM181" s="25"/>
      <c r="AIN181" s="25"/>
      <c r="AIO181" s="25"/>
      <c r="AIP181" s="25"/>
      <c r="AIQ181" s="25"/>
      <c r="AIR181" s="25"/>
      <c r="AIS181" s="25"/>
      <c r="AIT181" s="25"/>
      <c r="AIU181" s="25"/>
      <c r="AIV181" s="25"/>
      <c r="AIW181" s="25"/>
      <c r="AIX181" s="25"/>
      <c r="AIY181" s="25"/>
      <c r="AIZ181" s="25"/>
      <c r="AJA181" s="25"/>
      <c r="AJB181" s="25"/>
      <c r="AJC181" s="25"/>
      <c r="AJD181" s="25"/>
      <c r="AJE181" s="25"/>
      <c r="AJF181" s="25"/>
      <c r="AJG181" s="25"/>
      <c r="AJH181" s="25"/>
      <c r="AJI181" s="25"/>
      <c r="AJJ181" s="25"/>
      <c r="AJK181" s="25"/>
      <c r="AJL181" s="25"/>
      <c r="AJM181" s="25"/>
      <c r="AJN181" s="25"/>
      <c r="AJO181" s="25"/>
      <c r="AJP181" s="25"/>
      <c r="AJQ181" s="25"/>
      <c r="AJR181" s="25"/>
      <c r="AJS181" s="25"/>
      <c r="AJT181" s="25"/>
      <c r="AJU181" s="25"/>
      <c r="AJV181" s="25"/>
      <c r="AJW181" s="25"/>
      <c r="AJX181" s="25"/>
      <c r="AJY181" s="25"/>
      <c r="AJZ181" s="25"/>
      <c r="AKA181" s="25"/>
      <c r="AKB181" s="25"/>
      <c r="AKC181" s="25"/>
      <c r="AKD181" s="25"/>
      <c r="AKE181" s="25"/>
      <c r="AKF181" s="25"/>
      <c r="AKG181" s="25"/>
      <c r="AKH181" s="25"/>
      <c r="AKI181" s="25"/>
      <c r="AKJ181" s="25"/>
      <c r="AKK181" s="25"/>
      <c r="AKL181" s="25"/>
      <c r="AKM181" s="25"/>
      <c r="AKN181" s="25"/>
      <c r="AKO181" s="25"/>
      <c r="AKP181" s="25"/>
      <c r="AKQ181" s="25"/>
      <c r="AKR181" s="25"/>
      <c r="AKS181" s="25"/>
      <c r="AKT181" s="25"/>
      <c r="AKU181" s="25"/>
      <c r="AKV181" s="25"/>
      <c r="AKW181" s="25"/>
      <c r="AKX181" s="25"/>
      <c r="AKY181" s="25"/>
      <c r="AKZ181" s="25"/>
      <c r="ALA181" s="25"/>
      <c r="ALB181" s="25"/>
      <c r="ALC181" s="25"/>
      <c r="ALD181" s="25"/>
      <c r="ALE181" s="25"/>
      <c r="ALF181" s="25"/>
      <c r="ALG181" s="25"/>
      <c r="ALH181" s="25"/>
      <c r="ALI181" s="25"/>
      <c r="ALJ181" s="25"/>
      <c r="ALK181" s="25"/>
      <c r="ALL181" s="25"/>
      <c r="ALM181" s="25"/>
      <c r="ALN181" s="25"/>
      <c r="ALO181" s="25"/>
      <c r="ALP181" s="25"/>
      <c r="ALQ181" s="25"/>
      <c r="ALR181" s="25"/>
      <c r="ALS181" s="25"/>
      <c r="ALT181" s="25"/>
      <c r="ALU181" s="25"/>
      <c r="ALV181" s="25"/>
      <c r="ALW181" s="25"/>
      <c r="ALX181" s="25"/>
      <c r="ALY181" s="25"/>
      <c r="ALZ181" s="25"/>
      <c r="AMA181" s="25"/>
      <c r="AMB181" s="25"/>
      <c r="AMC181" s="25"/>
      <c r="AMD181" s="25"/>
      <c r="AME181" s="25"/>
      <c r="AMF181" s="25"/>
      <c r="AMG181" s="25"/>
      <c r="AMH181" s="25"/>
      <c r="AMI181" s="25"/>
      <c r="AMJ181" s="25"/>
      <c r="AMK181" s="25"/>
      <c r="AML181" s="25"/>
      <c r="AMM181" s="25"/>
      <c r="AMN181" s="25"/>
      <c r="AMO181" s="25"/>
      <c r="AMP181" s="25"/>
      <c r="AMQ181" s="25"/>
      <c r="AMR181" s="25"/>
      <c r="AMS181" s="25"/>
      <c r="AMT181" s="25"/>
      <c r="AMU181" s="25"/>
      <c r="AMV181" s="25"/>
      <c r="AMW181" s="25"/>
      <c r="AMX181" s="25"/>
      <c r="AMY181" s="25"/>
      <c r="AMZ181" s="25"/>
      <c r="ANA181" s="25"/>
      <c r="ANB181" s="25"/>
      <c r="ANC181" s="25"/>
      <c r="AND181" s="25"/>
      <c r="ANE181" s="25"/>
      <c r="ANF181" s="25"/>
      <c r="ANG181" s="25"/>
      <c r="ANH181" s="25"/>
      <c r="ANI181" s="25"/>
      <c r="ANJ181" s="25"/>
      <c r="ANK181" s="25"/>
      <c r="ANL181" s="25"/>
      <c r="ANM181" s="25"/>
      <c r="ANN181" s="25"/>
      <c r="ANO181" s="25"/>
      <c r="ANP181" s="25"/>
      <c r="ANQ181" s="25"/>
      <c r="ANR181" s="25"/>
      <c r="ANS181" s="25"/>
      <c r="ANT181" s="25"/>
      <c r="ANU181" s="25"/>
      <c r="ANV181" s="25"/>
      <c r="ANW181" s="25"/>
      <c r="ANX181" s="25"/>
      <c r="ANY181" s="25"/>
      <c r="ANZ181" s="25"/>
      <c r="AOA181" s="25"/>
      <c r="AOB181" s="25"/>
      <c r="AOC181" s="25"/>
      <c r="AOD181" s="25"/>
      <c r="AOE181" s="25"/>
      <c r="AOF181" s="25"/>
      <c r="AOG181" s="25"/>
      <c r="AOH181" s="25"/>
      <c r="AOI181" s="25"/>
      <c r="AOJ181" s="25"/>
      <c r="AOK181" s="25"/>
      <c r="AOL181" s="25"/>
      <c r="AOM181" s="25"/>
      <c r="AON181" s="25"/>
      <c r="AOO181" s="25"/>
      <c r="AOP181" s="25"/>
      <c r="AOQ181" s="25"/>
      <c r="AOR181" s="25"/>
      <c r="AOS181" s="25"/>
      <c r="AOT181" s="25"/>
      <c r="AOU181" s="25"/>
      <c r="AOV181" s="25"/>
      <c r="AOW181" s="25"/>
      <c r="AOX181" s="25"/>
      <c r="AOY181" s="25"/>
      <c r="AOZ181" s="25"/>
      <c r="APA181" s="25"/>
      <c r="APB181" s="25"/>
      <c r="APC181" s="25"/>
      <c r="APD181" s="25"/>
      <c r="APE181" s="25"/>
      <c r="APF181" s="25"/>
      <c r="APG181" s="25"/>
      <c r="APH181" s="25"/>
      <c r="API181" s="25"/>
      <c r="APJ181" s="25"/>
      <c r="APK181" s="25"/>
      <c r="APL181" s="25"/>
      <c r="APM181" s="25"/>
      <c r="APN181" s="25"/>
      <c r="APO181" s="25"/>
      <c r="APP181" s="25"/>
      <c r="APQ181" s="25"/>
      <c r="APR181" s="25"/>
      <c r="APS181" s="25"/>
      <c r="APT181" s="25"/>
      <c r="APU181" s="25"/>
      <c r="APV181" s="25"/>
      <c r="APW181" s="25"/>
      <c r="APX181" s="25"/>
      <c r="APY181" s="25"/>
      <c r="APZ181" s="25"/>
      <c r="AQA181" s="25"/>
      <c r="AQB181" s="25"/>
      <c r="AQC181" s="25"/>
      <c r="AQD181" s="25"/>
      <c r="AQE181" s="25"/>
      <c r="AQF181" s="25"/>
      <c r="AQG181" s="25"/>
      <c r="AQH181" s="25"/>
      <c r="AQI181" s="25"/>
      <c r="AQJ181" s="25"/>
      <c r="AQK181" s="25"/>
      <c r="AQL181" s="25"/>
      <c r="AQM181" s="25"/>
      <c r="AQN181" s="25"/>
      <c r="AQO181" s="25"/>
      <c r="AQP181" s="25"/>
      <c r="AQQ181" s="25"/>
      <c r="AQR181" s="25"/>
      <c r="AQS181" s="25"/>
      <c r="AQT181" s="25"/>
      <c r="AQU181" s="25"/>
      <c r="AQV181" s="25"/>
      <c r="AQW181" s="25"/>
      <c r="AQX181" s="25"/>
      <c r="AQY181" s="25"/>
      <c r="AQZ181" s="25"/>
      <c r="ARA181" s="25"/>
      <c r="ARB181" s="25"/>
      <c r="ARC181" s="25"/>
      <c r="ARD181" s="25"/>
      <c r="ARE181" s="25"/>
      <c r="ARF181" s="25"/>
      <c r="ARG181" s="25"/>
      <c r="ARH181" s="25"/>
      <c r="ARI181" s="25"/>
      <c r="ARJ181" s="25"/>
      <c r="ARK181" s="25"/>
      <c r="ARL181" s="25"/>
      <c r="ARM181" s="25"/>
      <c r="ARN181" s="25"/>
      <c r="ARO181" s="25"/>
      <c r="ARP181" s="25"/>
      <c r="ARQ181" s="25"/>
      <c r="ARR181" s="25"/>
      <c r="ARS181" s="25"/>
      <c r="ART181" s="25"/>
      <c r="ARU181" s="25"/>
      <c r="ARV181" s="25"/>
      <c r="ARW181" s="25"/>
      <c r="ARX181" s="25"/>
      <c r="ARY181" s="25"/>
      <c r="ARZ181" s="25"/>
      <c r="ASA181" s="25"/>
      <c r="ASB181" s="25"/>
      <c r="ASC181" s="25"/>
      <c r="ASD181" s="25"/>
      <c r="ASE181" s="25"/>
      <c r="ASF181" s="25"/>
      <c r="ASG181" s="25"/>
      <c r="ASH181" s="25"/>
      <c r="ASI181" s="25"/>
      <c r="ASJ181" s="25"/>
      <c r="ASK181" s="25"/>
      <c r="ASL181" s="25"/>
      <c r="ASM181" s="25"/>
      <c r="ASN181" s="25"/>
      <c r="ASO181" s="25"/>
      <c r="ASP181" s="25"/>
      <c r="ASQ181" s="25"/>
      <c r="ASR181" s="25"/>
      <c r="ASS181" s="25"/>
      <c r="AST181" s="25"/>
      <c r="ASU181" s="25"/>
      <c r="ASV181" s="25"/>
      <c r="ASW181" s="25"/>
      <c r="ASX181" s="25"/>
      <c r="ASY181" s="25"/>
      <c r="ASZ181" s="25"/>
      <c r="ATA181" s="25"/>
      <c r="ATB181" s="25"/>
      <c r="ATC181" s="25"/>
      <c r="ATD181" s="25"/>
      <c r="ATE181" s="25"/>
      <c r="ATF181" s="25"/>
      <c r="ATG181" s="25"/>
      <c r="ATH181" s="25"/>
      <c r="ATI181" s="25"/>
      <c r="ATJ181" s="25"/>
      <c r="ATK181" s="25"/>
      <c r="ATL181" s="25"/>
      <c r="ATM181" s="25"/>
      <c r="ATN181" s="25"/>
      <c r="ATO181" s="25"/>
      <c r="ATP181" s="25"/>
      <c r="ATQ181" s="25"/>
      <c r="ATR181" s="25"/>
      <c r="ATS181" s="25"/>
      <c r="ATT181" s="25"/>
      <c r="ATU181" s="25"/>
      <c r="ATV181" s="25"/>
      <c r="ATW181" s="25"/>
      <c r="ATX181" s="25"/>
      <c r="ATY181" s="25"/>
      <c r="ATZ181" s="25"/>
      <c r="AUA181" s="25"/>
      <c r="AUB181" s="25"/>
      <c r="AUC181" s="25"/>
      <c r="AUD181" s="25"/>
      <c r="AUE181" s="25"/>
      <c r="AUF181" s="25"/>
      <c r="AUG181" s="25"/>
      <c r="AUH181" s="25"/>
      <c r="AUI181" s="25"/>
      <c r="AUJ181" s="25"/>
      <c r="AUK181" s="25"/>
      <c r="AUL181" s="25"/>
      <c r="AUM181" s="25"/>
      <c r="AUN181" s="25"/>
      <c r="AUO181" s="25"/>
      <c r="AUP181" s="25"/>
      <c r="AUQ181" s="25"/>
      <c r="AUR181" s="25"/>
      <c r="AUS181" s="25"/>
      <c r="AUT181" s="25"/>
      <c r="AUU181" s="25"/>
      <c r="AUV181" s="25"/>
      <c r="AUW181" s="25"/>
      <c r="AUX181" s="25"/>
      <c r="AUY181" s="25"/>
      <c r="AUZ181" s="25"/>
      <c r="AVA181" s="25"/>
      <c r="AVB181" s="25"/>
      <c r="AVC181" s="25"/>
      <c r="AVD181" s="25"/>
      <c r="AVE181" s="25"/>
      <c r="AVF181" s="25"/>
      <c r="AVG181" s="25"/>
      <c r="AVH181" s="25"/>
      <c r="AVI181" s="25"/>
      <c r="AVJ181" s="25"/>
      <c r="AVK181" s="25"/>
      <c r="AVL181" s="25"/>
      <c r="AVM181" s="25"/>
      <c r="AVN181" s="25"/>
      <c r="AVO181" s="25"/>
      <c r="AVP181" s="25"/>
      <c r="AVQ181" s="25"/>
      <c r="AVR181" s="25"/>
      <c r="AVS181" s="25"/>
      <c r="AVT181" s="25"/>
      <c r="AVU181" s="25"/>
      <c r="AVV181" s="25"/>
      <c r="AVW181" s="25"/>
      <c r="AVX181" s="25"/>
      <c r="AVY181" s="25"/>
      <c r="AVZ181" s="25"/>
      <c r="AWA181" s="25"/>
      <c r="AWB181" s="25"/>
      <c r="AWC181" s="25"/>
      <c r="AWD181" s="25"/>
      <c r="AWE181" s="25"/>
      <c r="AWF181" s="25"/>
      <c r="AWG181" s="25"/>
      <c r="AWH181" s="25"/>
      <c r="AWI181" s="25"/>
      <c r="AWJ181" s="25"/>
      <c r="AWK181" s="25"/>
      <c r="AWL181" s="25"/>
      <c r="AWM181" s="25"/>
      <c r="AWN181" s="25"/>
      <c r="AWO181" s="25"/>
      <c r="AWP181" s="25"/>
      <c r="AWQ181" s="25"/>
      <c r="AWR181" s="25"/>
      <c r="AWS181" s="25"/>
      <c r="AWT181" s="25"/>
      <c r="AWU181" s="25"/>
      <c r="AWV181" s="25"/>
      <c r="AWW181" s="25"/>
      <c r="AWX181" s="25"/>
      <c r="AWY181" s="25"/>
      <c r="AWZ181" s="25"/>
      <c r="AXA181" s="25"/>
      <c r="AXB181" s="25"/>
      <c r="AXC181" s="25"/>
      <c r="AXD181" s="25"/>
      <c r="AXE181" s="25"/>
      <c r="AXF181" s="25"/>
      <c r="AXG181" s="25"/>
      <c r="AXH181" s="25"/>
      <c r="AXI181" s="25"/>
      <c r="AXJ181" s="25"/>
      <c r="AXK181" s="25"/>
      <c r="AXL181" s="25"/>
      <c r="AXM181" s="25"/>
      <c r="AXN181" s="25"/>
      <c r="AXO181" s="25"/>
      <c r="AXP181" s="25"/>
      <c r="AXQ181" s="25"/>
      <c r="AXR181" s="25"/>
      <c r="AXS181" s="25"/>
      <c r="AXT181" s="25"/>
      <c r="AXU181" s="25"/>
      <c r="AXV181" s="25"/>
      <c r="AXW181" s="25"/>
      <c r="AXX181" s="25"/>
      <c r="AXY181" s="25"/>
      <c r="AXZ181" s="25"/>
      <c r="AYA181" s="25"/>
      <c r="AYB181" s="25"/>
      <c r="AYC181" s="25"/>
      <c r="AYD181" s="25"/>
      <c r="AYE181" s="25"/>
      <c r="AYF181" s="25"/>
      <c r="AYG181" s="25"/>
      <c r="AYH181" s="25"/>
      <c r="AYI181" s="25"/>
      <c r="AYJ181" s="25"/>
      <c r="AYK181" s="25"/>
      <c r="AYL181" s="25"/>
      <c r="AYM181" s="25"/>
      <c r="AYN181" s="25"/>
      <c r="AYO181" s="25"/>
      <c r="AYP181" s="25"/>
      <c r="AYQ181" s="25"/>
      <c r="AYR181" s="25"/>
      <c r="AYS181" s="25"/>
      <c r="AYT181" s="25"/>
      <c r="AYU181" s="25"/>
      <c r="AYV181" s="25"/>
      <c r="AYW181" s="25"/>
      <c r="AYX181" s="25"/>
      <c r="AYY181" s="25"/>
      <c r="AYZ181" s="25"/>
      <c r="AZA181" s="25"/>
      <c r="AZB181" s="25"/>
      <c r="AZC181" s="25"/>
      <c r="AZD181" s="25"/>
      <c r="AZE181" s="25"/>
      <c r="AZF181" s="25"/>
      <c r="AZG181" s="25"/>
      <c r="AZH181" s="25"/>
      <c r="AZI181" s="25"/>
      <c r="AZJ181" s="25"/>
      <c r="AZK181" s="25"/>
      <c r="AZL181" s="25"/>
      <c r="AZM181" s="25"/>
      <c r="AZN181" s="25"/>
      <c r="AZO181" s="25"/>
      <c r="AZP181" s="25"/>
      <c r="AZQ181" s="25"/>
      <c r="AZR181" s="25"/>
      <c r="AZS181" s="25"/>
      <c r="AZT181" s="25"/>
      <c r="AZU181" s="25"/>
      <c r="AZV181" s="25"/>
      <c r="AZW181" s="25"/>
      <c r="AZX181" s="25"/>
      <c r="AZY181" s="25"/>
      <c r="AZZ181" s="25"/>
      <c r="BAA181" s="25"/>
      <c r="BAB181" s="25"/>
      <c r="BAC181" s="25"/>
      <c r="BAD181" s="25"/>
      <c r="BAE181" s="25"/>
      <c r="BAF181" s="25"/>
      <c r="BAG181" s="25"/>
      <c r="BAH181" s="25"/>
      <c r="BAI181" s="25"/>
      <c r="BAJ181" s="25"/>
      <c r="BAK181" s="25"/>
      <c r="BAL181" s="25"/>
      <c r="BAM181" s="25"/>
      <c r="BAN181" s="25"/>
      <c r="BAO181" s="25"/>
      <c r="BAP181" s="25"/>
      <c r="BAQ181" s="25"/>
      <c r="BAR181" s="25"/>
      <c r="BAS181" s="25"/>
      <c r="BAT181" s="25"/>
      <c r="BAU181" s="25"/>
      <c r="BAV181" s="25"/>
      <c r="BAW181" s="25"/>
      <c r="BAX181" s="25"/>
      <c r="BAY181" s="25"/>
      <c r="BAZ181" s="25"/>
      <c r="BBA181" s="25"/>
      <c r="BBB181" s="25"/>
      <c r="BBC181" s="25"/>
      <c r="BBD181" s="25"/>
      <c r="BBE181" s="25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  <c r="BDF181" s="25"/>
      <c r="BDG181" s="25"/>
      <c r="BDH181" s="25"/>
      <c r="BDI181" s="25"/>
      <c r="BDJ181" s="25"/>
      <c r="BDK181" s="25"/>
      <c r="BDL181" s="25"/>
      <c r="BDM181" s="25"/>
      <c r="BDN181" s="25"/>
      <c r="BDO181" s="25"/>
      <c r="BDP181" s="25"/>
      <c r="BDQ181" s="25"/>
      <c r="BDR181" s="25"/>
      <c r="BDS181" s="25"/>
      <c r="BDT181" s="25"/>
      <c r="BDU181" s="25"/>
      <c r="BDV181" s="25"/>
      <c r="BDW181" s="25"/>
      <c r="BDX181" s="25"/>
      <c r="BDY181" s="25"/>
      <c r="BDZ181" s="25"/>
      <c r="BEA181" s="25"/>
      <c r="BEB181" s="25"/>
      <c r="BEC181" s="25"/>
      <c r="BED181" s="25"/>
      <c r="BEE181" s="25"/>
      <c r="BEF181" s="25"/>
      <c r="BEG181" s="25"/>
      <c r="BEH181" s="25"/>
      <c r="BEI181" s="25"/>
      <c r="BEJ181" s="25"/>
      <c r="BEK181" s="25"/>
      <c r="BEL181" s="25"/>
      <c r="BEM181" s="25"/>
      <c r="BEN181" s="25"/>
      <c r="BEO181" s="25"/>
      <c r="BEP181" s="25"/>
      <c r="BEQ181" s="25"/>
      <c r="BER181" s="25"/>
      <c r="BES181" s="25"/>
      <c r="BET181" s="25"/>
      <c r="BEU181" s="25"/>
      <c r="BEV181" s="25"/>
      <c r="BEW181" s="25"/>
      <c r="BEX181" s="25"/>
      <c r="BEY181" s="25"/>
      <c r="BEZ181" s="25"/>
      <c r="BFA181" s="25"/>
      <c r="BFB181" s="25"/>
      <c r="BFC181" s="25"/>
      <c r="BFD181" s="25"/>
      <c r="BFE181" s="25"/>
      <c r="BFF181" s="25"/>
      <c r="BFG181" s="25"/>
      <c r="BFH181" s="25"/>
      <c r="BFI181" s="25"/>
      <c r="BFJ181" s="25"/>
      <c r="BFK181" s="25"/>
      <c r="BFL181" s="25"/>
      <c r="BFM181" s="25"/>
      <c r="BFN181" s="25"/>
      <c r="BFO181" s="25"/>
      <c r="BFP181" s="25"/>
      <c r="BFQ181" s="25"/>
      <c r="BFR181" s="25"/>
      <c r="BFS181" s="25"/>
      <c r="BFT181" s="25"/>
      <c r="BFU181" s="25"/>
      <c r="BFV181" s="25"/>
      <c r="BFW181" s="25"/>
      <c r="BFX181" s="25"/>
      <c r="BFY181" s="25"/>
      <c r="BFZ181" s="25"/>
      <c r="BGA181" s="25"/>
      <c r="BGB181" s="25"/>
      <c r="BGC181" s="25"/>
      <c r="BGD181" s="25"/>
      <c r="BGE181" s="25"/>
      <c r="BGF181" s="25"/>
      <c r="BGG181" s="25"/>
      <c r="BGH181" s="25"/>
      <c r="BGI181" s="25"/>
      <c r="BGJ181" s="25"/>
      <c r="BGK181" s="25"/>
      <c r="BGL181" s="25"/>
      <c r="BGM181" s="25"/>
      <c r="BGN181" s="25"/>
      <c r="BGO181" s="25"/>
      <c r="BGP181" s="25"/>
      <c r="BGQ181" s="25"/>
      <c r="BGR181" s="25"/>
      <c r="BGS181" s="25"/>
      <c r="BGT181" s="25"/>
      <c r="BGU181" s="25"/>
      <c r="BGV181" s="25"/>
      <c r="BGW181" s="25"/>
      <c r="BGX181" s="25"/>
      <c r="BGY181" s="25"/>
      <c r="BGZ181" s="25"/>
      <c r="BHA181" s="25"/>
      <c r="BHB181" s="25"/>
      <c r="BHC181" s="25"/>
      <c r="BHD181" s="25"/>
      <c r="BHE181" s="25"/>
      <c r="BHF181" s="25"/>
      <c r="BHG181" s="25"/>
      <c r="BHH181" s="25"/>
      <c r="BHI181" s="25"/>
      <c r="BHJ181" s="25"/>
      <c r="BHK181" s="25"/>
      <c r="BHL181" s="25"/>
      <c r="BHM181" s="25"/>
      <c r="BHN181" s="25"/>
      <c r="BHO181" s="25"/>
      <c r="BHP181" s="25"/>
      <c r="BHQ181" s="25"/>
      <c r="BHR181" s="25"/>
      <c r="BHS181" s="25"/>
      <c r="BHT181" s="25"/>
      <c r="BHU181" s="25"/>
      <c r="BHV181" s="25"/>
      <c r="BHW181" s="25"/>
      <c r="BHX181" s="25"/>
      <c r="BHY181" s="25"/>
      <c r="BHZ181" s="25"/>
      <c r="BIA181" s="25"/>
      <c r="BIB181" s="25"/>
      <c r="BIC181" s="25"/>
      <c r="BID181" s="25"/>
      <c r="BIE181" s="25"/>
      <c r="BIF181" s="25"/>
      <c r="BIG181" s="25"/>
      <c r="BIH181" s="25"/>
      <c r="BII181" s="25"/>
      <c r="BIJ181" s="25"/>
      <c r="BIK181" s="25"/>
      <c r="BIL181" s="25"/>
      <c r="BIM181" s="25"/>
      <c r="BIN181" s="25"/>
      <c r="BIO181" s="25"/>
      <c r="BIP181" s="25"/>
      <c r="BIQ181" s="25"/>
      <c r="BIR181" s="25"/>
      <c r="BIS181" s="25"/>
      <c r="BIT181" s="25"/>
      <c r="BIU181" s="25"/>
      <c r="BIV181" s="25"/>
      <c r="BIW181" s="25"/>
      <c r="BIX181" s="25"/>
      <c r="BIY181" s="25"/>
      <c r="BIZ181" s="25"/>
    </row>
    <row r="182" spans="1:1612" s="17" customFormat="1" ht="48" customHeight="1" thickBot="1">
      <c r="A182" s="128" t="s">
        <v>52</v>
      </c>
      <c r="B182" s="129"/>
      <c r="C182" s="115"/>
      <c r="D182" s="61">
        <v>2019</v>
      </c>
      <c r="E182" s="61">
        <v>2019</v>
      </c>
      <c r="F182" s="61">
        <v>2019</v>
      </c>
      <c r="G182" s="62">
        <f>SUM(H182:L182)</f>
        <v>3456.5</v>
      </c>
      <c r="H182" s="62">
        <v>0</v>
      </c>
      <c r="I182" s="62">
        <v>3086.5</v>
      </c>
      <c r="J182" s="62">
        <v>0</v>
      </c>
      <c r="K182" s="62">
        <v>370</v>
      </c>
      <c r="L182" s="62">
        <v>0</v>
      </c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25"/>
      <c r="WL182" s="2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25"/>
      <c r="XV182" s="2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25"/>
      <c r="ZF182" s="25"/>
      <c r="ZG182" s="25"/>
      <c r="ZH182" s="25"/>
      <c r="ZI182" s="25"/>
      <c r="ZJ182" s="25"/>
      <c r="ZK182" s="25"/>
      <c r="ZL182" s="25"/>
      <c r="ZM182" s="25"/>
      <c r="ZN182" s="25"/>
      <c r="ZO182" s="25"/>
      <c r="ZP182" s="25"/>
      <c r="ZQ182" s="25"/>
      <c r="ZR182" s="25"/>
      <c r="ZS182" s="25"/>
      <c r="ZT182" s="25"/>
      <c r="ZU182" s="25"/>
      <c r="ZV182" s="25"/>
      <c r="ZW182" s="25"/>
      <c r="ZX182" s="25"/>
      <c r="ZY182" s="25"/>
      <c r="ZZ182" s="25"/>
      <c r="AAA182" s="25"/>
      <c r="AAB182" s="25"/>
      <c r="AAC182" s="25"/>
      <c r="AAD182" s="25"/>
      <c r="AAE182" s="25"/>
      <c r="AAF182" s="25"/>
      <c r="AAG182" s="25"/>
      <c r="AAH182" s="25"/>
      <c r="AAI182" s="25"/>
      <c r="AAJ182" s="25"/>
      <c r="AAK182" s="25"/>
      <c r="AAL182" s="25"/>
      <c r="AAM182" s="25"/>
      <c r="AAN182" s="25"/>
      <c r="AAO182" s="25"/>
      <c r="AAP182" s="25"/>
      <c r="AAQ182" s="25"/>
      <c r="AAR182" s="25"/>
      <c r="AAS182" s="25"/>
      <c r="AAT182" s="25"/>
      <c r="AAU182" s="25"/>
      <c r="AAV182" s="25"/>
      <c r="AAW182" s="25"/>
      <c r="AAX182" s="25"/>
      <c r="AAY182" s="25"/>
      <c r="AAZ182" s="25"/>
      <c r="ABA182" s="25"/>
      <c r="ABB182" s="25"/>
      <c r="ABC182" s="25"/>
      <c r="ABD182" s="25"/>
      <c r="ABE182" s="25"/>
      <c r="ABF182" s="25"/>
      <c r="ABG182" s="25"/>
      <c r="ABH182" s="25"/>
      <c r="ABI182" s="25"/>
      <c r="ABJ182" s="25"/>
      <c r="ABK182" s="25"/>
      <c r="ABL182" s="25"/>
      <c r="ABM182" s="25"/>
      <c r="ABN182" s="25"/>
      <c r="ABO182" s="25"/>
      <c r="ABP182" s="25"/>
      <c r="ABQ182" s="25"/>
      <c r="ABR182" s="25"/>
      <c r="ABS182" s="25"/>
      <c r="ABT182" s="25"/>
      <c r="ABU182" s="25"/>
      <c r="ABV182" s="25"/>
      <c r="ABW182" s="25"/>
      <c r="ABX182" s="25"/>
      <c r="ABY182" s="25"/>
      <c r="ABZ182" s="25"/>
      <c r="ACA182" s="25"/>
      <c r="ACB182" s="25"/>
      <c r="ACC182" s="25"/>
      <c r="ACD182" s="25"/>
      <c r="ACE182" s="25"/>
      <c r="ACF182" s="25"/>
      <c r="ACG182" s="25"/>
      <c r="ACH182" s="25"/>
      <c r="ACI182" s="25"/>
      <c r="ACJ182" s="25"/>
      <c r="ACK182" s="25"/>
      <c r="ACL182" s="25"/>
      <c r="ACM182" s="25"/>
      <c r="ACN182" s="25"/>
      <c r="ACO182" s="25"/>
      <c r="ACP182" s="25"/>
      <c r="ACQ182" s="25"/>
      <c r="ACR182" s="25"/>
      <c r="ACS182" s="25"/>
      <c r="ACT182" s="25"/>
      <c r="ACU182" s="25"/>
      <c r="ACV182" s="25"/>
      <c r="ACW182" s="25"/>
      <c r="ACX182" s="25"/>
      <c r="ACY182" s="25"/>
      <c r="ACZ182" s="25"/>
      <c r="ADA182" s="25"/>
      <c r="ADB182" s="25"/>
      <c r="ADC182" s="25"/>
      <c r="ADD182" s="25"/>
      <c r="ADE182" s="25"/>
      <c r="ADF182" s="25"/>
      <c r="ADG182" s="25"/>
      <c r="ADH182" s="25"/>
      <c r="ADI182" s="25"/>
      <c r="ADJ182" s="25"/>
      <c r="ADK182" s="25"/>
      <c r="ADL182" s="25"/>
      <c r="ADM182" s="25"/>
      <c r="ADN182" s="25"/>
      <c r="ADO182" s="25"/>
      <c r="ADP182" s="25"/>
      <c r="ADQ182" s="25"/>
      <c r="ADR182" s="25"/>
      <c r="ADS182" s="25"/>
      <c r="ADT182" s="25"/>
      <c r="ADU182" s="25"/>
      <c r="ADV182" s="25"/>
      <c r="ADW182" s="25"/>
      <c r="ADX182" s="25"/>
      <c r="ADY182" s="25"/>
      <c r="ADZ182" s="25"/>
      <c r="AEA182" s="25"/>
      <c r="AEB182" s="25"/>
      <c r="AEC182" s="25"/>
      <c r="AED182" s="25"/>
      <c r="AEE182" s="25"/>
      <c r="AEF182" s="25"/>
      <c r="AEG182" s="25"/>
      <c r="AEH182" s="25"/>
      <c r="AEI182" s="25"/>
      <c r="AEJ182" s="25"/>
      <c r="AEK182" s="25"/>
      <c r="AEL182" s="25"/>
      <c r="AEM182" s="25"/>
      <c r="AEN182" s="25"/>
      <c r="AEO182" s="25"/>
      <c r="AEP182" s="25"/>
      <c r="AEQ182" s="25"/>
      <c r="AER182" s="25"/>
      <c r="AES182" s="25"/>
      <c r="AET182" s="25"/>
      <c r="AEU182" s="25"/>
      <c r="AEV182" s="25"/>
      <c r="AEW182" s="25"/>
      <c r="AEX182" s="25"/>
      <c r="AEY182" s="25"/>
      <c r="AEZ182" s="25"/>
      <c r="AFA182" s="25"/>
      <c r="AFB182" s="25"/>
      <c r="AFC182" s="25"/>
      <c r="AFD182" s="25"/>
      <c r="AFE182" s="25"/>
      <c r="AFF182" s="25"/>
      <c r="AFG182" s="25"/>
      <c r="AFH182" s="25"/>
      <c r="AFI182" s="25"/>
      <c r="AFJ182" s="25"/>
      <c r="AFK182" s="25"/>
      <c r="AFL182" s="25"/>
      <c r="AFM182" s="25"/>
      <c r="AFN182" s="25"/>
      <c r="AFO182" s="25"/>
      <c r="AFP182" s="25"/>
      <c r="AFQ182" s="25"/>
      <c r="AFR182" s="25"/>
      <c r="AFS182" s="25"/>
      <c r="AFT182" s="25"/>
      <c r="AFU182" s="25"/>
      <c r="AFV182" s="25"/>
      <c r="AFW182" s="25"/>
      <c r="AFX182" s="25"/>
      <c r="AFY182" s="25"/>
      <c r="AFZ182" s="25"/>
      <c r="AGA182" s="25"/>
      <c r="AGB182" s="25"/>
      <c r="AGC182" s="25"/>
      <c r="AGD182" s="25"/>
      <c r="AGE182" s="25"/>
      <c r="AGF182" s="25"/>
      <c r="AGG182" s="25"/>
      <c r="AGH182" s="25"/>
      <c r="AGI182" s="25"/>
      <c r="AGJ182" s="25"/>
      <c r="AGK182" s="25"/>
      <c r="AGL182" s="25"/>
      <c r="AGM182" s="25"/>
      <c r="AGN182" s="25"/>
      <c r="AGO182" s="25"/>
      <c r="AGP182" s="25"/>
      <c r="AGQ182" s="25"/>
      <c r="AGR182" s="25"/>
      <c r="AGS182" s="25"/>
      <c r="AGT182" s="25"/>
      <c r="AGU182" s="25"/>
      <c r="AGV182" s="25"/>
      <c r="AGW182" s="25"/>
      <c r="AGX182" s="25"/>
      <c r="AGY182" s="25"/>
      <c r="AGZ182" s="25"/>
      <c r="AHA182" s="25"/>
      <c r="AHB182" s="25"/>
      <c r="AHC182" s="25"/>
      <c r="AHD182" s="25"/>
      <c r="AHE182" s="25"/>
      <c r="AHF182" s="25"/>
      <c r="AHG182" s="25"/>
      <c r="AHH182" s="25"/>
      <c r="AHI182" s="25"/>
      <c r="AHJ182" s="25"/>
      <c r="AHK182" s="25"/>
      <c r="AHL182" s="25"/>
      <c r="AHM182" s="25"/>
      <c r="AHN182" s="25"/>
      <c r="AHO182" s="25"/>
      <c r="AHP182" s="25"/>
      <c r="AHQ182" s="25"/>
      <c r="AHR182" s="25"/>
      <c r="AHS182" s="25"/>
      <c r="AHT182" s="25"/>
      <c r="AHU182" s="25"/>
      <c r="AHV182" s="25"/>
      <c r="AHW182" s="25"/>
      <c r="AHX182" s="25"/>
      <c r="AHY182" s="25"/>
      <c r="AHZ182" s="25"/>
      <c r="AIA182" s="25"/>
      <c r="AIB182" s="25"/>
      <c r="AIC182" s="25"/>
      <c r="AID182" s="25"/>
      <c r="AIE182" s="25"/>
      <c r="AIF182" s="25"/>
      <c r="AIG182" s="25"/>
      <c r="AIH182" s="25"/>
      <c r="AII182" s="25"/>
      <c r="AIJ182" s="25"/>
      <c r="AIK182" s="25"/>
      <c r="AIL182" s="25"/>
      <c r="AIM182" s="25"/>
      <c r="AIN182" s="25"/>
      <c r="AIO182" s="25"/>
      <c r="AIP182" s="25"/>
      <c r="AIQ182" s="25"/>
      <c r="AIR182" s="25"/>
      <c r="AIS182" s="25"/>
      <c r="AIT182" s="25"/>
      <c r="AIU182" s="25"/>
      <c r="AIV182" s="25"/>
      <c r="AIW182" s="25"/>
      <c r="AIX182" s="25"/>
      <c r="AIY182" s="25"/>
      <c r="AIZ182" s="25"/>
      <c r="AJA182" s="25"/>
      <c r="AJB182" s="25"/>
      <c r="AJC182" s="25"/>
      <c r="AJD182" s="25"/>
      <c r="AJE182" s="25"/>
      <c r="AJF182" s="25"/>
      <c r="AJG182" s="25"/>
      <c r="AJH182" s="25"/>
      <c r="AJI182" s="25"/>
      <c r="AJJ182" s="25"/>
      <c r="AJK182" s="25"/>
      <c r="AJL182" s="25"/>
      <c r="AJM182" s="25"/>
      <c r="AJN182" s="25"/>
      <c r="AJO182" s="25"/>
      <c r="AJP182" s="25"/>
      <c r="AJQ182" s="25"/>
      <c r="AJR182" s="25"/>
      <c r="AJS182" s="25"/>
      <c r="AJT182" s="25"/>
      <c r="AJU182" s="25"/>
      <c r="AJV182" s="25"/>
      <c r="AJW182" s="25"/>
      <c r="AJX182" s="25"/>
      <c r="AJY182" s="25"/>
      <c r="AJZ182" s="25"/>
      <c r="AKA182" s="25"/>
      <c r="AKB182" s="25"/>
      <c r="AKC182" s="25"/>
      <c r="AKD182" s="25"/>
      <c r="AKE182" s="25"/>
      <c r="AKF182" s="25"/>
      <c r="AKG182" s="25"/>
      <c r="AKH182" s="25"/>
      <c r="AKI182" s="25"/>
      <c r="AKJ182" s="25"/>
      <c r="AKK182" s="25"/>
      <c r="AKL182" s="25"/>
      <c r="AKM182" s="25"/>
      <c r="AKN182" s="25"/>
      <c r="AKO182" s="25"/>
      <c r="AKP182" s="25"/>
      <c r="AKQ182" s="25"/>
      <c r="AKR182" s="25"/>
      <c r="AKS182" s="25"/>
      <c r="AKT182" s="25"/>
      <c r="AKU182" s="25"/>
      <c r="AKV182" s="25"/>
      <c r="AKW182" s="25"/>
      <c r="AKX182" s="25"/>
      <c r="AKY182" s="25"/>
      <c r="AKZ182" s="25"/>
      <c r="ALA182" s="25"/>
      <c r="ALB182" s="25"/>
      <c r="ALC182" s="25"/>
      <c r="ALD182" s="25"/>
      <c r="ALE182" s="25"/>
      <c r="ALF182" s="25"/>
      <c r="ALG182" s="25"/>
      <c r="ALH182" s="25"/>
      <c r="ALI182" s="25"/>
      <c r="ALJ182" s="25"/>
      <c r="ALK182" s="25"/>
      <c r="ALL182" s="25"/>
      <c r="ALM182" s="25"/>
      <c r="ALN182" s="25"/>
      <c r="ALO182" s="25"/>
      <c r="ALP182" s="25"/>
      <c r="ALQ182" s="25"/>
      <c r="ALR182" s="25"/>
      <c r="ALS182" s="25"/>
      <c r="ALT182" s="25"/>
      <c r="ALU182" s="25"/>
      <c r="ALV182" s="25"/>
      <c r="ALW182" s="25"/>
      <c r="ALX182" s="25"/>
      <c r="ALY182" s="25"/>
      <c r="ALZ182" s="25"/>
      <c r="AMA182" s="25"/>
      <c r="AMB182" s="25"/>
      <c r="AMC182" s="25"/>
      <c r="AMD182" s="25"/>
      <c r="AME182" s="25"/>
      <c r="AMF182" s="25"/>
      <c r="AMG182" s="25"/>
      <c r="AMH182" s="25"/>
      <c r="AMI182" s="25"/>
      <c r="AMJ182" s="25"/>
      <c r="AMK182" s="25"/>
      <c r="AML182" s="25"/>
      <c r="AMM182" s="25"/>
      <c r="AMN182" s="25"/>
      <c r="AMO182" s="25"/>
      <c r="AMP182" s="25"/>
      <c r="AMQ182" s="25"/>
      <c r="AMR182" s="25"/>
      <c r="AMS182" s="25"/>
      <c r="AMT182" s="25"/>
      <c r="AMU182" s="25"/>
      <c r="AMV182" s="25"/>
      <c r="AMW182" s="25"/>
      <c r="AMX182" s="25"/>
      <c r="AMY182" s="25"/>
      <c r="AMZ182" s="25"/>
      <c r="ANA182" s="25"/>
      <c r="ANB182" s="25"/>
      <c r="ANC182" s="25"/>
      <c r="AND182" s="25"/>
      <c r="ANE182" s="25"/>
      <c r="ANF182" s="25"/>
      <c r="ANG182" s="25"/>
      <c r="ANH182" s="25"/>
      <c r="ANI182" s="25"/>
      <c r="ANJ182" s="25"/>
      <c r="ANK182" s="25"/>
      <c r="ANL182" s="25"/>
      <c r="ANM182" s="25"/>
      <c r="ANN182" s="25"/>
      <c r="ANO182" s="25"/>
      <c r="ANP182" s="25"/>
      <c r="ANQ182" s="25"/>
      <c r="ANR182" s="25"/>
      <c r="ANS182" s="25"/>
      <c r="ANT182" s="25"/>
      <c r="ANU182" s="25"/>
      <c r="ANV182" s="25"/>
      <c r="ANW182" s="25"/>
      <c r="ANX182" s="25"/>
      <c r="ANY182" s="25"/>
      <c r="ANZ182" s="25"/>
      <c r="AOA182" s="25"/>
      <c r="AOB182" s="25"/>
      <c r="AOC182" s="25"/>
      <c r="AOD182" s="25"/>
      <c r="AOE182" s="25"/>
      <c r="AOF182" s="25"/>
      <c r="AOG182" s="25"/>
      <c r="AOH182" s="25"/>
      <c r="AOI182" s="25"/>
      <c r="AOJ182" s="25"/>
      <c r="AOK182" s="25"/>
      <c r="AOL182" s="25"/>
      <c r="AOM182" s="25"/>
      <c r="AON182" s="25"/>
      <c r="AOO182" s="25"/>
      <c r="AOP182" s="25"/>
      <c r="AOQ182" s="25"/>
      <c r="AOR182" s="25"/>
      <c r="AOS182" s="25"/>
      <c r="AOT182" s="25"/>
      <c r="AOU182" s="25"/>
      <c r="AOV182" s="25"/>
      <c r="AOW182" s="25"/>
      <c r="AOX182" s="25"/>
      <c r="AOY182" s="25"/>
      <c r="AOZ182" s="25"/>
      <c r="APA182" s="25"/>
      <c r="APB182" s="25"/>
      <c r="APC182" s="25"/>
      <c r="APD182" s="25"/>
      <c r="APE182" s="25"/>
      <c r="APF182" s="25"/>
      <c r="APG182" s="25"/>
      <c r="APH182" s="25"/>
      <c r="API182" s="25"/>
      <c r="APJ182" s="25"/>
      <c r="APK182" s="25"/>
      <c r="APL182" s="25"/>
      <c r="APM182" s="25"/>
      <c r="APN182" s="25"/>
      <c r="APO182" s="25"/>
      <c r="APP182" s="25"/>
      <c r="APQ182" s="25"/>
      <c r="APR182" s="25"/>
      <c r="APS182" s="25"/>
      <c r="APT182" s="25"/>
      <c r="APU182" s="25"/>
      <c r="APV182" s="25"/>
      <c r="APW182" s="25"/>
      <c r="APX182" s="25"/>
      <c r="APY182" s="25"/>
      <c r="APZ182" s="25"/>
      <c r="AQA182" s="25"/>
      <c r="AQB182" s="25"/>
      <c r="AQC182" s="25"/>
      <c r="AQD182" s="25"/>
      <c r="AQE182" s="25"/>
      <c r="AQF182" s="25"/>
      <c r="AQG182" s="25"/>
      <c r="AQH182" s="25"/>
      <c r="AQI182" s="25"/>
      <c r="AQJ182" s="25"/>
      <c r="AQK182" s="25"/>
      <c r="AQL182" s="25"/>
      <c r="AQM182" s="25"/>
      <c r="AQN182" s="25"/>
      <c r="AQO182" s="25"/>
      <c r="AQP182" s="25"/>
      <c r="AQQ182" s="25"/>
      <c r="AQR182" s="25"/>
      <c r="AQS182" s="25"/>
      <c r="AQT182" s="25"/>
      <c r="AQU182" s="25"/>
      <c r="AQV182" s="25"/>
      <c r="AQW182" s="25"/>
      <c r="AQX182" s="25"/>
      <c r="AQY182" s="25"/>
      <c r="AQZ182" s="25"/>
      <c r="ARA182" s="25"/>
      <c r="ARB182" s="25"/>
      <c r="ARC182" s="25"/>
      <c r="ARD182" s="25"/>
      <c r="ARE182" s="25"/>
      <c r="ARF182" s="25"/>
      <c r="ARG182" s="25"/>
      <c r="ARH182" s="25"/>
      <c r="ARI182" s="25"/>
      <c r="ARJ182" s="25"/>
      <c r="ARK182" s="25"/>
      <c r="ARL182" s="25"/>
      <c r="ARM182" s="25"/>
      <c r="ARN182" s="25"/>
      <c r="ARO182" s="25"/>
      <c r="ARP182" s="25"/>
      <c r="ARQ182" s="25"/>
      <c r="ARR182" s="25"/>
      <c r="ARS182" s="25"/>
      <c r="ART182" s="25"/>
      <c r="ARU182" s="25"/>
      <c r="ARV182" s="25"/>
      <c r="ARW182" s="25"/>
      <c r="ARX182" s="25"/>
      <c r="ARY182" s="25"/>
      <c r="ARZ182" s="25"/>
      <c r="ASA182" s="25"/>
      <c r="ASB182" s="25"/>
      <c r="ASC182" s="25"/>
      <c r="ASD182" s="25"/>
      <c r="ASE182" s="25"/>
      <c r="ASF182" s="25"/>
      <c r="ASG182" s="25"/>
      <c r="ASH182" s="25"/>
      <c r="ASI182" s="25"/>
      <c r="ASJ182" s="25"/>
      <c r="ASK182" s="25"/>
      <c r="ASL182" s="25"/>
      <c r="ASM182" s="25"/>
      <c r="ASN182" s="25"/>
      <c r="ASO182" s="25"/>
      <c r="ASP182" s="25"/>
      <c r="ASQ182" s="25"/>
      <c r="ASR182" s="25"/>
      <c r="ASS182" s="25"/>
      <c r="AST182" s="25"/>
      <c r="ASU182" s="25"/>
      <c r="ASV182" s="25"/>
      <c r="ASW182" s="25"/>
      <c r="ASX182" s="25"/>
      <c r="ASY182" s="25"/>
      <c r="ASZ182" s="25"/>
      <c r="ATA182" s="25"/>
      <c r="ATB182" s="25"/>
      <c r="ATC182" s="25"/>
      <c r="ATD182" s="25"/>
      <c r="ATE182" s="25"/>
      <c r="ATF182" s="25"/>
      <c r="ATG182" s="25"/>
      <c r="ATH182" s="25"/>
      <c r="ATI182" s="25"/>
      <c r="ATJ182" s="25"/>
      <c r="ATK182" s="25"/>
      <c r="ATL182" s="25"/>
      <c r="ATM182" s="25"/>
      <c r="ATN182" s="25"/>
      <c r="ATO182" s="25"/>
      <c r="ATP182" s="25"/>
      <c r="ATQ182" s="25"/>
      <c r="ATR182" s="25"/>
      <c r="ATS182" s="25"/>
      <c r="ATT182" s="25"/>
      <c r="ATU182" s="25"/>
      <c r="ATV182" s="25"/>
      <c r="ATW182" s="25"/>
      <c r="ATX182" s="25"/>
      <c r="ATY182" s="25"/>
      <c r="ATZ182" s="25"/>
      <c r="AUA182" s="25"/>
      <c r="AUB182" s="25"/>
      <c r="AUC182" s="25"/>
      <c r="AUD182" s="25"/>
      <c r="AUE182" s="25"/>
      <c r="AUF182" s="25"/>
      <c r="AUG182" s="25"/>
      <c r="AUH182" s="25"/>
      <c r="AUI182" s="25"/>
      <c r="AUJ182" s="25"/>
      <c r="AUK182" s="25"/>
      <c r="AUL182" s="25"/>
      <c r="AUM182" s="25"/>
      <c r="AUN182" s="25"/>
      <c r="AUO182" s="25"/>
      <c r="AUP182" s="25"/>
      <c r="AUQ182" s="25"/>
      <c r="AUR182" s="25"/>
      <c r="AUS182" s="25"/>
      <c r="AUT182" s="25"/>
      <c r="AUU182" s="25"/>
      <c r="AUV182" s="25"/>
      <c r="AUW182" s="25"/>
      <c r="AUX182" s="25"/>
      <c r="AUY182" s="25"/>
      <c r="AUZ182" s="25"/>
      <c r="AVA182" s="25"/>
      <c r="AVB182" s="25"/>
      <c r="AVC182" s="25"/>
      <c r="AVD182" s="25"/>
      <c r="AVE182" s="25"/>
      <c r="AVF182" s="25"/>
      <c r="AVG182" s="25"/>
      <c r="AVH182" s="25"/>
      <c r="AVI182" s="25"/>
      <c r="AVJ182" s="25"/>
      <c r="AVK182" s="25"/>
      <c r="AVL182" s="25"/>
      <c r="AVM182" s="25"/>
      <c r="AVN182" s="25"/>
      <c r="AVO182" s="25"/>
      <c r="AVP182" s="25"/>
      <c r="AVQ182" s="25"/>
      <c r="AVR182" s="25"/>
      <c r="AVS182" s="25"/>
      <c r="AVT182" s="25"/>
      <c r="AVU182" s="25"/>
      <c r="AVV182" s="25"/>
      <c r="AVW182" s="25"/>
      <c r="AVX182" s="25"/>
      <c r="AVY182" s="25"/>
      <c r="AVZ182" s="25"/>
      <c r="AWA182" s="25"/>
      <c r="AWB182" s="25"/>
      <c r="AWC182" s="25"/>
      <c r="AWD182" s="25"/>
      <c r="AWE182" s="25"/>
      <c r="AWF182" s="25"/>
      <c r="AWG182" s="25"/>
      <c r="AWH182" s="25"/>
      <c r="AWI182" s="25"/>
      <c r="AWJ182" s="25"/>
      <c r="AWK182" s="25"/>
      <c r="AWL182" s="25"/>
      <c r="AWM182" s="25"/>
      <c r="AWN182" s="25"/>
      <c r="AWO182" s="25"/>
      <c r="AWP182" s="25"/>
      <c r="AWQ182" s="25"/>
      <c r="AWR182" s="25"/>
      <c r="AWS182" s="25"/>
      <c r="AWT182" s="25"/>
      <c r="AWU182" s="25"/>
      <c r="AWV182" s="25"/>
      <c r="AWW182" s="25"/>
      <c r="AWX182" s="25"/>
      <c r="AWY182" s="25"/>
      <c r="AWZ182" s="25"/>
      <c r="AXA182" s="25"/>
      <c r="AXB182" s="25"/>
      <c r="AXC182" s="25"/>
      <c r="AXD182" s="25"/>
      <c r="AXE182" s="25"/>
      <c r="AXF182" s="25"/>
      <c r="AXG182" s="25"/>
      <c r="AXH182" s="25"/>
      <c r="AXI182" s="25"/>
      <c r="AXJ182" s="25"/>
      <c r="AXK182" s="25"/>
      <c r="AXL182" s="25"/>
      <c r="AXM182" s="25"/>
      <c r="AXN182" s="25"/>
      <c r="AXO182" s="25"/>
      <c r="AXP182" s="25"/>
      <c r="AXQ182" s="25"/>
      <c r="AXR182" s="25"/>
      <c r="AXS182" s="25"/>
      <c r="AXT182" s="25"/>
      <c r="AXU182" s="25"/>
      <c r="AXV182" s="25"/>
      <c r="AXW182" s="25"/>
      <c r="AXX182" s="25"/>
      <c r="AXY182" s="25"/>
      <c r="AXZ182" s="25"/>
      <c r="AYA182" s="25"/>
      <c r="AYB182" s="25"/>
      <c r="AYC182" s="25"/>
      <c r="AYD182" s="25"/>
      <c r="AYE182" s="25"/>
      <c r="AYF182" s="25"/>
      <c r="AYG182" s="25"/>
      <c r="AYH182" s="25"/>
      <c r="AYI182" s="25"/>
      <c r="AYJ182" s="25"/>
      <c r="AYK182" s="25"/>
      <c r="AYL182" s="25"/>
      <c r="AYM182" s="25"/>
      <c r="AYN182" s="25"/>
      <c r="AYO182" s="25"/>
      <c r="AYP182" s="25"/>
      <c r="AYQ182" s="25"/>
      <c r="AYR182" s="25"/>
      <c r="AYS182" s="25"/>
      <c r="AYT182" s="25"/>
      <c r="AYU182" s="25"/>
      <c r="AYV182" s="25"/>
      <c r="AYW182" s="25"/>
      <c r="AYX182" s="25"/>
      <c r="AYY182" s="25"/>
      <c r="AYZ182" s="25"/>
      <c r="AZA182" s="25"/>
      <c r="AZB182" s="25"/>
      <c r="AZC182" s="25"/>
      <c r="AZD182" s="25"/>
      <c r="AZE182" s="25"/>
      <c r="AZF182" s="25"/>
      <c r="AZG182" s="25"/>
      <c r="AZH182" s="25"/>
      <c r="AZI182" s="25"/>
      <c r="AZJ182" s="25"/>
      <c r="AZK182" s="25"/>
      <c r="AZL182" s="25"/>
      <c r="AZM182" s="25"/>
      <c r="AZN182" s="25"/>
      <c r="AZO182" s="25"/>
      <c r="AZP182" s="25"/>
      <c r="AZQ182" s="25"/>
      <c r="AZR182" s="25"/>
      <c r="AZS182" s="25"/>
      <c r="AZT182" s="25"/>
      <c r="AZU182" s="25"/>
      <c r="AZV182" s="25"/>
      <c r="AZW182" s="25"/>
      <c r="AZX182" s="25"/>
      <c r="AZY182" s="25"/>
      <c r="AZZ182" s="25"/>
      <c r="BAA182" s="25"/>
      <c r="BAB182" s="25"/>
      <c r="BAC182" s="25"/>
      <c r="BAD182" s="25"/>
      <c r="BAE182" s="25"/>
      <c r="BAF182" s="25"/>
      <c r="BAG182" s="25"/>
      <c r="BAH182" s="25"/>
      <c r="BAI182" s="25"/>
      <c r="BAJ182" s="25"/>
      <c r="BAK182" s="25"/>
      <c r="BAL182" s="25"/>
      <c r="BAM182" s="25"/>
      <c r="BAN182" s="25"/>
      <c r="BAO182" s="25"/>
      <c r="BAP182" s="25"/>
      <c r="BAQ182" s="25"/>
      <c r="BAR182" s="25"/>
      <c r="BAS182" s="25"/>
      <c r="BAT182" s="25"/>
      <c r="BAU182" s="25"/>
      <c r="BAV182" s="25"/>
      <c r="BAW182" s="25"/>
      <c r="BAX182" s="25"/>
      <c r="BAY182" s="25"/>
      <c r="BAZ182" s="25"/>
      <c r="BBA182" s="25"/>
      <c r="BBB182" s="25"/>
      <c r="BBC182" s="25"/>
      <c r="BBD182" s="25"/>
      <c r="BBE182" s="25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  <c r="BDF182" s="25"/>
      <c r="BDG182" s="25"/>
      <c r="BDH182" s="25"/>
      <c r="BDI182" s="25"/>
      <c r="BDJ182" s="25"/>
      <c r="BDK182" s="25"/>
      <c r="BDL182" s="25"/>
      <c r="BDM182" s="25"/>
      <c r="BDN182" s="25"/>
      <c r="BDO182" s="25"/>
      <c r="BDP182" s="25"/>
      <c r="BDQ182" s="25"/>
      <c r="BDR182" s="25"/>
      <c r="BDS182" s="25"/>
      <c r="BDT182" s="25"/>
      <c r="BDU182" s="25"/>
      <c r="BDV182" s="25"/>
      <c r="BDW182" s="25"/>
      <c r="BDX182" s="25"/>
      <c r="BDY182" s="25"/>
      <c r="BDZ182" s="25"/>
      <c r="BEA182" s="25"/>
      <c r="BEB182" s="25"/>
      <c r="BEC182" s="25"/>
      <c r="BED182" s="25"/>
      <c r="BEE182" s="25"/>
      <c r="BEF182" s="25"/>
      <c r="BEG182" s="25"/>
      <c r="BEH182" s="25"/>
      <c r="BEI182" s="25"/>
      <c r="BEJ182" s="25"/>
      <c r="BEK182" s="25"/>
      <c r="BEL182" s="25"/>
      <c r="BEM182" s="25"/>
      <c r="BEN182" s="25"/>
      <c r="BEO182" s="25"/>
      <c r="BEP182" s="25"/>
      <c r="BEQ182" s="25"/>
      <c r="BER182" s="25"/>
      <c r="BES182" s="25"/>
      <c r="BET182" s="25"/>
      <c r="BEU182" s="25"/>
      <c r="BEV182" s="25"/>
      <c r="BEW182" s="25"/>
      <c r="BEX182" s="25"/>
      <c r="BEY182" s="25"/>
      <c r="BEZ182" s="25"/>
      <c r="BFA182" s="25"/>
      <c r="BFB182" s="25"/>
      <c r="BFC182" s="25"/>
      <c r="BFD182" s="25"/>
      <c r="BFE182" s="25"/>
      <c r="BFF182" s="25"/>
      <c r="BFG182" s="25"/>
      <c r="BFH182" s="25"/>
      <c r="BFI182" s="25"/>
      <c r="BFJ182" s="25"/>
      <c r="BFK182" s="25"/>
      <c r="BFL182" s="25"/>
      <c r="BFM182" s="25"/>
      <c r="BFN182" s="25"/>
      <c r="BFO182" s="25"/>
      <c r="BFP182" s="25"/>
      <c r="BFQ182" s="25"/>
      <c r="BFR182" s="25"/>
      <c r="BFS182" s="25"/>
      <c r="BFT182" s="25"/>
      <c r="BFU182" s="25"/>
      <c r="BFV182" s="25"/>
      <c r="BFW182" s="25"/>
      <c r="BFX182" s="25"/>
      <c r="BFY182" s="25"/>
      <c r="BFZ182" s="25"/>
      <c r="BGA182" s="25"/>
      <c r="BGB182" s="25"/>
      <c r="BGC182" s="25"/>
      <c r="BGD182" s="25"/>
      <c r="BGE182" s="25"/>
      <c r="BGF182" s="25"/>
      <c r="BGG182" s="25"/>
      <c r="BGH182" s="25"/>
      <c r="BGI182" s="25"/>
      <c r="BGJ182" s="25"/>
      <c r="BGK182" s="25"/>
      <c r="BGL182" s="25"/>
      <c r="BGM182" s="25"/>
      <c r="BGN182" s="25"/>
      <c r="BGO182" s="25"/>
      <c r="BGP182" s="25"/>
      <c r="BGQ182" s="25"/>
      <c r="BGR182" s="25"/>
      <c r="BGS182" s="25"/>
      <c r="BGT182" s="25"/>
      <c r="BGU182" s="25"/>
      <c r="BGV182" s="25"/>
      <c r="BGW182" s="25"/>
      <c r="BGX182" s="25"/>
      <c r="BGY182" s="25"/>
      <c r="BGZ182" s="25"/>
      <c r="BHA182" s="25"/>
      <c r="BHB182" s="25"/>
      <c r="BHC182" s="25"/>
      <c r="BHD182" s="25"/>
      <c r="BHE182" s="25"/>
      <c r="BHF182" s="25"/>
      <c r="BHG182" s="25"/>
      <c r="BHH182" s="25"/>
      <c r="BHI182" s="25"/>
      <c r="BHJ182" s="25"/>
      <c r="BHK182" s="25"/>
      <c r="BHL182" s="25"/>
      <c r="BHM182" s="25"/>
      <c r="BHN182" s="25"/>
      <c r="BHO182" s="25"/>
      <c r="BHP182" s="25"/>
      <c r="BHQ182" s="25"/>
      <c r="BHR182" s="25"/>
      <c r="BHS182" s="25"/>
      <c r="BHT182" s="25"/>
      <c r="BHU182" s="25"/>
      <c r="BHV182" s="25"/>
      <c r="BHW182" s="25"/>
      <c r="BHX182" s="25"/>
      <c r="BHY182" s="25"/>
      <c r="BHZ182" s="25"/>
      <c r="BIA182" s="25"/>
      <c r="BIB182" s="25"/>
      <c r="BIC182" s="25"/>
      <c r="BID182" s="25"/>
      <c r="BIE182" s="25"/>
      <c r="BIF182" s="25"/>
      <c r="BIG182" s="25"/>
      <c r="BIH182" s="25"/>
      <c r="BII182" s="25"/>
      <c r="BIJ182" s="25"/>
      <c r="BIK182" s="25"/>
      <c r="BIL182" s="25"/>
      <c r="BIM182" s="25"/>
      <c r="BIN182" s="25"/>
      <c r="BIO182" s="25"/>
      <c r="BIP182" s="25"/>
      <c r="BIQ182" s="25"/>
      <c r="BIR182" s="25"/>
      <c r="BIS182" s="25"/>
      <c r="BIT182" s="25"/>
      <c r="BIU182" s="25"/>
      <c r="BIV182" s="25"/>
      <c r="BIW182" s="25"/>
      <c r="BIX182" s="25"/>
      <c r="BIY182" s="25"/>
      <c r="BIZ182" s="25"/>
    </row>
    <row r="183" spans="1:1612" s="17" customFormat="1" ht="24" customHeight="1">
      <c r="A183" s="134" t="s">
        <v>51</v>
      </c>
      <c r="B183" s="135"/>
      <c r="C183" s="115"/>
      <c r="D183" s="155">
        <v>2019</v>
      </c>
      <c r="E183" s="155">
        <v>2025</v>
      </c>
      <c r="F183" s="68">
        <v>2019</v>
      </c>
      <c r="G183" s="73">
        <f>SUM(H183:L183)</f>
        <v>7764.8753699999997</v>
      </c>
      <c r="H183" s="73">
        <f>H191+H192+H193+H194</f>
        <v>0</v>
      </c>
      <c r="I183" s="73">
        <f t="shared" ref="I183:L183" si="64">I191+I192+I193+I194</f>
        <v>7764.8753699999997</v>
      </c>
      <c r="J183" s="73">
        <f t="shared" si="64"/>
        <v>0</v>
      </c>
      <c r="K183" s="73">
        <f t="shared" si="64"/>
        <v>0</v>
      </c>
      <c r="L183" s="73">
        <f t="shared" si="64"/>
        <v>0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  <c r="BIZ183" s="25"/>
    </row>
    <row r="184" spans="1:1612" s="17" customFormat="1" ht="22.5" customHeight="1">
      <c r="A184" s="136"/>
      <c r="B184" s="137"/>
      <c r="C184" s="115"/>
      <c r="D184" s="156"/>
      <c r="E184" s="156"/>
      <c r="F184" s="45">
        <v>2020</v>
      </c>
      <c r="G184" s="46">
        <f>SUM(H184:L184)</f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  <c r="BIZ184" s="25"/>
    </row>
    <row r="185" spans="1:1612" s="17" customFormat="1" ht="18" customHeight="1">
      <c r="A185" s="136"/>
      <c r="B185" s="137"/>
      <c r="C185" s="115"/>
      <c r="D185" s="156"/>
      <c r="E185" s="156"/>
      <c r="F185" s="45">
        <v>2021</v>
      </c>
      <c r="G185" s="46">
        <f>SUM(H185:L185)</f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  <c r="BIZ185" s="25"/>
    </row>
    <row r="186" spans="1:1612" s="17" customFormat="1" ht="18.75" customHeight="1">
      <c r="A186" s="136"/>
      <c r="B186" s="137"/>
      <c r="C186" s="115"/>
      <c r="D186" s="156"/>
      <c r="E186" s="156"/>
      <c r="F186" s="45">
        <v>2022</v>
      </c>
      <c r="G186" s="46">
        <f t="shared" ref="G186:G189" si="65">SUM(H186:L186)</f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  <c r="BIZ186" s="25"/>
    </row>
    <row r="187" spans="1:1612" s="17" customFormat="1" ht="18.75" customHeight="1">
      <c r="A187" s="136"/>
      <c r="B187" s="137"/>
      <c r="C187" s="115"/>
      <c r="D187" s="156"/>
      <c r="E187" s="156"/>
      <c r="F187" s="45">
        <v>2023</v>
      </c>
      <c r="G187" s="46">
        <f t="shared" si="65"/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  <c r="BIZ187" s="25"/>
    </row>
    <row r="188" spans="1:1612" s="17" customFormat="1" ht="18.75" customHeight="1">
      <c r="A188" s="136"/>
      <c r="B188" s="137"/>
      <c r="C188" s="115"/>
      <c r="D188" s="156"/>
      <c r="E188" s="156"/>
      <c r="F188" s="45">
        <v>2024</v>
      </c>
      <c r="G188" s="46">
        <f t="shared" si="65"/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  <c r="BIZ188" s="25"/>
    </row>
    <row r="189" spans="1:1612" s="17" customFormat="1" ht="18.75" customHeight="1">
      <c r="A189" s="138"/>
      <c r="B189" s="139"/>
      <c r="C189" s="115"/>
      <c r="D189" s="157"/>
      <c r="E189" s="157"/>
      <c r="F189" s="45">
        <v>2025</v>
      </c>
      <c r="G189" s="46">
        <f t="shared" si="65"/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  <c r="BIZ189" s="25"/>
    </row>
    <row r="190" spans="1:1612" s="17" customFormat="1">
      <c r="A190" s="126" t="s">
        <v>43</v>
      </c>
      <c r="B190" s="127"/>
      <c r="C190" s="115"/>
      <c r="D190" s="44"/>
      <c r="E190" s="44"/>
      <c r="F190" s="44"/>
      <c r="G190" s="22"/>
      <c r="H190" s="22"/>
      <c r="I190" s="22"/>
      <c r="J190" s="22"/>
      <c r="K190" s="22"/>
      <c r="L190" s="22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  <c r="VC190" s="25"/>
      <c r="VD190" s="25"/>
      <c r="VE190" s="25"/>
      <c r="VF190" s="25"/>
      <c r="VG190" s="25"/>
      <c r="VH190" s="25"/>
      <c r="VI190" s="25"/>
      <c r="VJ190" s="25"/>
      <c r="VK190" s="25"/>
      <c r="VL190" s="25"/>
      <c r="VM190" s="25"/>
      <c r="VN190" s="25"/>
      <c r="VO190" s="25"/>
      <c r="VP190" s="25"/>
      <c r="VQ190" s="25"/>
      <c r="VR190" s="25"/>
      <c r="VS190" s="25"/>
      <c r="VT190" s="25"/>
      <c r="VU190" s="25"/>
      <c r="VV190" s="25"/>
      <c r="VW190" s="25"/>
      <c r="VX190" s="25"/>
      <c r="VY190" s="25"/>
      <c r="VZ190" s="25"/>
      <c r="WA190" s="25"/>
      <c r="WB190" s="25"/>
      <c r="WC190" s="25"/>
      <c r="WD190" s="25"/>
      <c r="WE190" s="25"/>
      <c r="WF190" s="25"/>
      <c r="WG190" s="25"/>
      <c r="WH190" s="25"/>
      <c r="WI190" s="25"/>
      <c r="WJ190" s="25"/>
      <c r="WK190" s="25"/>
      <c r="WL190" s="25"/>
      <c r="WM190" s="25"/>
      <c r="WN190" s="25"/>
      <c r="WO190" s="25"/>
      <c r="WP190" s="25"/>
      <c r="WQ190" s="25"/>
      <c r="WR190" s="25"/>
      <c r="WS190" s="25"/>
      <c r="WT190" s="25"/>
      <c r="WU190" s="25"/>
      <c r="WV190" s="25"/>
      <c r="WW190" s="25"/>
      <c r="WX190" s="25"/>
      <c r="WY190" s="25"/>
      <c r="WZ190" s="25"/>
      <c r="XA190" s="25"/>
      <c r="XB190" s="25"/>
      <c r="XC190" s="25"/>
      <c r="XD190" s="25"/>
      <c r="XE190" s="25"/>
      <c r="XF190" s="25"/>
      <c r="XG190" s="25"/>
      <c r="XH190" s="25"/>
      <c r="XI190" s="25"/>
      <c r="XJ190" s="25"/>
      <c r="XK190" s="25"/>
      <c r="XL190" s="25"/>
      <c r="XM190" s="25"/>
      <c r="XN190" s="25"/>
      <c r="XO190" s="25"/>
      <c r="XP190" s="25"/>
      <c r="XQ190" s="25"/>
      <c r="XR190" s="25"/>
      <c r="XS190" s="25"/>
      <c r="XT190" s="25"/>
      <c r="XU190" s="25"/>
      <c r="XV190" s="25"/>
      <c r="XW190" s="25"/>
      <c r="XX190" s="25"/>
      <c r="XY190" s="25"/>
      <c r="XZ190" s="25"/>
      <c r="YA190" s="25"/>
      <c r="YB190" s="25"/>
      <c r="YC190" s="25"/>
      <c r="YD190" s="25"/>
      <c r="YE190" s="25"/>
      <c r="YF190" s="25"/>
      <c r="YG190" s="25"/>
      <c r="YH190" s="25"/>
      <c r="YI190" s="25"/>
      <c r="YJ190" s="25"/>
      <c r="YK190" s="25"/>
      <c r="YL190" s="25"/>
      <c r="YM190" s="25"/>
      <c r="YN190" s="25"/>
      <c r="YO190" s="25"/>
      <c r="YP190" s="25"/>
      <c r="YQ190" s="25"/>
      <c r="YR190" s="25"/>
      <c r="YS190" s="25"/>
      <c r="YT190" s="25"/>
      <c r="YU190" s="25"/>
      <c r="YV190" s="25"/>
      <c r="YW190" s="25"/>
      <c r="YX190" s="25"/>
      <c r="YY190" s="25"/>
      <c r="YZ190" s="25"/>
      <c r="ZA190" s="25"/>
      <c r="ZB190" s="25"/>
      <c r="ZC190" s="25"/>
      <c r="ZD190" s="25"/>
      <c r="ZE190" s="25"/>
      <c r="ZF190" s="25"/>
      <c r="ZG190" s="25"/>
      <c r="ZH190" s="25"/>
      <c r="ZI190" s="25"/>
      <c r="ZJ190" s="25"/>
      <c r="ZK190" s="25"/>
      <c r="ZL190" s="25"/>
      <c r="ZM190" s="25"/>
      <c r="ZN190" s="25"/>
      <c r="ZO190" s="25"/>
      <c r="ZP190" s="25"/>
      <c r="ZQ190" s="25"/>
      <c r="ZR190" s="25"/>
      <c r="ZS190" s="25"/>
      <c r="ZT190" s="25"/>
      <c r="ZU190" s="25"/>
      <c r="ZV190" s="25"/>
      <c r="ZW190" s="25"/>
      <c r="ZX190" s="25"/>
      <c r="ZY190" s="25"/>
      <c r="ZZ190" s="25"/>
      <c r="AAA190" s="25"/>
      <c r="AAB190" s="25"/>
      <c r="AAC190" s="25"/>
      <c r="AAD190" s="25"/>
      <c r="AAE190" s="25"/>
      <c r="AAF190" s="25"/>
      <c r="AAG190" s="25"/>
      <c r="AAH190" s="25"/>
      <c r="AAI190" s="25"/>
      <c r="AAJ190" s="25"/>
      <c r="AAK190" s="25"/>
      <c r="AAL190" s="25"/>
      <c r="AAM190" s="25"/>
      <c r="AAN190" s="25"/>
      <c r="AAO190" s="25"/>
      <c r="AAP190" s="25"/>
      <c r="AAQ190" s="25"/>
      <c r="AAR190" s="25"/>
      <c r="AAS190" s="25"/>
      <c r="AAT190" s="25"/>
      <c r="AAU190" s="25"/>
      <c r="AAV190" s="25"/>
      <c r="AAW190" s="25"/>
      <c r="AAX190" s="25"/>
      <c r="AAY190" s="25"/>
      <c r="AAZ190" s="25"/>
      <c r="ABA190" s="25"/>
      <c r="ABB190" s="25"/>
      <c r="ABC190" s="25"/>
      <c r="ABD190" s="25"/>
      <c r="ABE190" s="25"/>
      <c r="ABF190" s="25"/>
      <c r="ABG190" s="25"/>
      <c r="ABH190" s="25"/>
      <c r="ABI190" s="25"/>
      <c r="ABJ190" s="25"/>
      <c r="ABK190" s="25"/>
      <c r="ABL190" s="25"/>
      <c r="ABM190" s="25"/>
      <c r="ABN190" s="25"/>
      <c r="ABO190" s="25"/>
      <c r="ABP190" s="25"/>
      <c r="ABQ190" s="25"/>
      <c r="ABR190" s="25"/>
      <c r="ABS190" s="25"/>
      <c r="ABT190" s="25"/>
      <c r="ABU190" s="25"/>
      <c r="ABV190" s="25"/>
      <c r="ABW190" s="25"/>
      <c r="ABX190" s="25"/>
      <c r="ABY190" s="25"/>
      <c r="ABZ190" s="25"/>
      <c r="ACA190" s="25"/>
      <c r="ACB190" s="25"/>
      <c r="ACC190" s="25"/>
      <c r="ACD190" s="25"/>
      <c r="ACE190" s="25"/>
      <c r="ACF190" s="25"/>
      <c r="ACG190" s="25"/>
      <c r="ACH190" s="25"/>
      <c r="ACI190" s="25"/>
      <c r="ACJ190" s="25"/>
      <c r="ACK190" s="25"/>
      <c r="ACL190" s="25"/>
      <c r="ACM190" s="25"/>
      <c r="ACN190" s="25"/>
      <c r="ACO190" s="25"/>
      <c r="ACP190" s="25"/>
      <c r="ACQ190" s="25"/>
      <c r="ACR190" s="25"/>
      <c r="ACS190" s="25"/>
      <c r="ACT190" s="25"/>
      <c r="ACU190" s="25"/>
      <c r="ACV190" s="25"/>
      <c r="ACW190" s="25"/>
      <c r="ACX190" s="25"/>
      <c r="ACY190" s="25"/>
      <c r="ACZ190" s="25"/>
      <c r="ADA190" s="25"/>
      <c r="ADB190" s="25"/>
      <c r="ADC190" s="25"/>
      <c r="ADD190" s="25"/>
      <c r="ADE190" s="25"/>
      <c r="ADF190" s="25"/>
      <c r="ADG190" s="25"/>
      <c r="ADH190" s="25"/>
      <c r="ADI190" s="25"/>
      <c r="ADJ190" s="25"/>
      <c r="ADK190" s="25"/>
      <c r="ADL190" s="25"/>
      <c r="ADM190" s="25"/>
      <c r="ADN190" s="25"/>
      <c r="ADO190" s="25"/>
      <c r="ADP190" s="25"/>
      <c r="ADQ190" s="25"/>
      <c r="ADR190" s="25"/>
      <c r="ADS190" s="25"/>
      <c r="ADT190" s="25"/>
      <c r="ADU190" s="25"/>
      <c r="ADV190" s="25"/>
      <c r="ADW190" s="25"/>
      <c r="ADX190" s="25"/>
      <c r="ADY190" s="25"/>
      <c r="ADZ190" s="25"/>
      <c r="AEA190" s="25"/>
      <c r="AEB190" s="25"/>
      <c r="AEC190" s="25"/>
      <c r="AED190" s="25"/>
      <c r="AEE190" s="25"/>
      <c r="AEF190" s="25"/>
      <c r="AEG190" s="25"/>
      <c r="AEH190" s="25"/>
      <c r="AEI190" s="25"/>
      <c r="AEJ190" s="25"/>
      <c r="AEK190" s="25"/>
      <c r="AEL190" s="25"/>
      <c r="AEM190" s="25"/>
      <c r="AEN190" s="25"/>
      <c r="AEO190" s="25"/>
      <c r="AEP190" s="25"/>
      <c r="AEQ190" s="25"/>
      <c r="AER190" s="25"/>
      <c r="AES190" s="25"/>
      <c r="AET190" s="25"/>
      <c r="AEU190" s="25"/>
      <c r="AEV190" s="25"/>
      <c r="AEW190" s="25"/>
      <c r="AEX190" s="25"/>
      <c r="AEY190" s="25"/>
      <c r="AEZ190" s="25"/>
      <c r="AFA190" s="25"/>
      <c r="AFB190" s="25"/>
      <c r="AFC190" s="25"/>
      <c r="AFD190" s="25"/>
      <c r="AFE190" s="25"/>
      <c r="AFF190" s="25"/>
      <c r="AFG190" s="25"/>
      <c r="AFH190" s="25"/>
      <c r="AFI190" s="25"/>
      <c r="AFJ190" s="25"/>
      <c r="AFK190" s="25"/>
      <c r="AFL190" s="25"/>
      <c r="AFM190" s="25"/>
      <c r="AFN190" s="25"/>
      <c r="AFO190" s="25"/>
      <c r="AFP190" s="25"/>
      <c r="AFQ190" s="25"/>
      <c r="AFR190" s="25"/>
      <c r="AFS190" s="25"/>
      <c r="AFT190" s="25"/>
      <c r="AFU190" s="25"/>
      <c r="AFV190" s="25"/>
      <c r="AFW190" s="25"/>
      <c r="AFX190" s="25"/>
      <c r="AFY190" s="25"/>
      <c r="AFZ190" s="25"/>
      <c r="AGA190" s="25"/>
      <c r="AGB190" s="25"/>
      <c r="AGC190" s="25"/>
      <c r="AGD190" s="25"/>
      <c r="AGE190" s="25"/>
      <c r="AGF190" s="25"/>
      <c r="AGG190" s="25"/>
      <c r="AGH190" s="25"/>
      <c r="AGI190" s="25"/>
      <c r="AGJ190" s="25"/>
      <c r="AGK190" s="25"/>
      <c r="AGL190" s="25"/>
      <c r="AGM190" s="25"/>
      <c r="AGN190" s="25"/>
      <c r="AGO190" s="25"/>
      <c r="AGP190" s="25"/>
      <c r="AGQ190" s="25"/>
      <c r="AGR190" s="25"/>
      <c r="AGS190" s="25"/>
      <c r="AGT190" s="25"/>
      <c r="AGU190" s="25"/>
      <c r="AGV190" s="25"/>
      <c r="AGW190" s="25"/>
      <c r="AGX190" s="25"/>
      <c r="AGY190" s="25"/>
      <c r="AGZ190" s="25"/>
      <c r="AHA190" s="25"/>
      <c r="AHB190" s="25"/>
      <c r="AHC190" s="25"/>
      <c r="AHD190" s="25"/>
      <c r="AHE190" s="25"/>
      <c r="AHF190" s="25"/>
      <c r="AHG190" s="25"/>
      <c r="AHH190" s="25"/>
      <c r="AHI190" s="25"/>
      <c r="AHJ190" s="25"/>
      <c r="AHK190" s="25"/>
      <c r="AHL190" s="25"/>
      <c r="AHM190" s="25"/>
      <c r="AHN190" s="25"/>
      <c r="AHO190" s="25"/>
      <c r="AHP190" s="25"/>
      <c r="AHQ190" s="25"/>
      <c r="AHR190" s="25"/>
      <c r="AHS190" s="25"/>
      <c r="AHT190" s="25"/>
      <c r="AHU190" s="25"/>
      <c r="AHV190" s="25"/>
      <c r="AHW190" s="25"/>
      <c r="AHX190" s="25"/>
      <c r="AHY190" s="25"/>
      <c r="AHZ190" s="25"/>
      <c r="AIA190" s="25"/>
      <c r="AIB190" s="25"/>
      <c r="AIC190" s="25"/>
      <c r="AID190" s="25"/>
      <c r="AIE190" s="25"/>
      <c r="AIF190" s="25"/>
      <c r="AIG190" s="25"/>
      <c r="AIH190" s="25"/>
      <c r="AII190" s="25"/>
      <c r="AIJ190" s="25"/>
      <c r="AIK190" s="25"/>
      <c r="AIL190" s="25"/>
      <c r="AIM190" s="25"/>
      <c r="AIN190" s="25"/>
      <c r="AIO190" s="25"/>
      <c r="AIP190" s="25"/>
      <c r="AIQ190" s="25"/>
      <c r="AIR190" s="25"/>
      <c r="AIS190" s="25"/>
      <c r="AIT190" s="25"/>
      <c r="AIU190" s="25"/>
      <c r="AIV190" s="25"/>
      <c r="AIW190" s="25"/>
      <c r="AIX190" s="25"/>
      <c r="AIY190" s="25"/>
      <c r="AIZ190" s="25"/>
      <c r="AJA190" s="25"/>
      <c r="AJB190" s="25"/>
      <c r="AJC190" s="25"/>
      <c r="AJD190" s="25"/>
      <c r="AJE190" s="25"/>
      <c r="AJF190" s="25"/>
      <c r="AJG190" s="25"/>
      <c r="AJH190" s="25"/>
      <c r="AJI190" s="25"/>
      <c r="AJJ190" s="25"/>
      <c r="AJK190" s="25"/>
      <c r="AJL190" s="25"/>
      <c r="AJM190" s="25"/>
      <c r="AJN190" s="25"/>
      <c r="AJO190" s="25"/>
      <c r="AJP190" s="25"/>
      <c r="AJQ190" s="25"/>
      <c r="AJR190" s="25"/>
      <c r="AJS190" s="25"/>
      <c r="AJT190" s="25"/>
      <c r="AJU190" s="25"/>
      <c r="AJV190" s="25"/>
      <c r="AJW190" s="25"/>
      <c r="AJX190" s="25"/>
      <c r="AJY190" s="25"/>
      <c r="AJZ190" s="25"/>
      <c r="AKA190" s="25"/>
      <c r="AKB190" s="25"/>
      <c r="AKC190" s="25"/>
      <c r="AKD190" s="25"/>
      <c r="AKE190" s="25"/>
      <c r="AKF190" s="25"/>
      <c r="AKG190" s="25"/>
      <c r="AKH190" s="25"/>
      <c r="AKI190" s="25"/>
      <c r="AKJ190" s="25"/>
      <c r="AKK190" s="25"/>
      <c r="AKL190" s="25"/>
      <c r="AKM190" s="25"/>
      <c r="AKN190" s="25"/>
      <c r="AKO190" s="25"/>
      <c r="AKP190" s="25"/>
      <c r="AKQ190" s="25"/>
      <c r="AKR190" s="25"/>
      <c r="AKS190" s="25"/>
      <c r="AKT190" s="25"/>
      <c r="AKU190" s="25"/>
      <c r="AKV190" s="25"/>
      <c r="AKW190" s="25"/>
      <c r="AKX190" s="25"/>
      <c r="AKY190" s="25"/>
      <c r="AKZ190" s="25"/>
      <c r="ALA190" s="25"/>
      <c r="ALB190" s="25"/>
      <c r="ALC190" s="25"/>
      <c r="ALD190" s="25"/>
      <c r="ALE190" s="25"/>
      <c r="ALF190" s="25"/>
      <c r="ALG190" s="25"/>
      <c r="ALH190" s="25"/>
      <c r="ALI190" s="25"/>
      <c r="ALJ190" s="25"/>
      <c r="ALK190" s="25"/>
      <c r="ALL190" s="25"/>
      <c r="ALM190" s="25"/>
      <c r="ALN190" s="25"/>
      <c r="ALO190" s="25"/>
      <c r="ALP190" s="25"/>
      <c r="ALQ190" s="25"/>
      <c r="ALR190" s="25"/>
      <c r="ALS190" s="25"/>
      <c r="ALT190" s="25"/>
      <c r="ALU190" s="25"/>
      <c r="ALV190" s="25"/>
      <c r="ALW190" s="25"/>
      <c r="ALX190" s="25"/>
      <c r="ALY190" s="25"/>
      <c r="ALZ190" s="25"/>
      <c r="AMA190" s="25"/>
      <c r="AMB190" s="25"/>
      <c r="AMC190" s="25"/>
      <c r="AMD190" s="25"/>
      <c r="AME190" s="25"/>
      <c r="AMF190" s="25"/>
      <c r="AMG190" s="25"/>
      <c r="AMH190" s="25"/>
      <c r="AMI190" s="25"/>
      <c r="AMJ190" s="25"/>
      <c r="AMK190" s="25"/>
      <c r="AML190" s="25"/>
      <c r="AMM190" s="25"/>
      <c r="AMN190" s="25"/>
      <c r="AMO190" s="25"/>
      <c r="AMP190" s="25"/>
      <c r="AMQ190" s="25"/>
      <c r="AMR190" s="25"/>
      <c r="AMS190" s="25"/>
      <c r="AMT190" s="25"/>
      <c r="AMU190" s="25"/>
      <c r="AMV190" s="25"/>
      <c r="AMW190" s="25"/>
      <c r="AMX190" s="25"/>
      <c r="AMY190" s="25"/>
      <c r="AMZ190" s="25"/>
      <c r="ANA190" s="25"/>
      <c r="ANB190" s="25"/>
      <c r="ANC190" s="25"/>
      <c r="AND190" s="25"/>
      <c r="ANE190" s="25"/>
      <c r="ANF190" s="25"/>
      <c r="ANG190" s="25"/>
      <c r="ANH190" s="25"/>
      <c r="ANI190" s="25"/>
      <c r="ANJ190" s="25"/>
      <c r="ANK190" s="25"/>
      <c r="ANL190" s="25"/>
      <c r="ANM190" s="25"/>
      <c r="ANN190" s="25"/>
      <c r="ANO190" s="25"/>
      <c r="ANP190" s="25"/>
      <c r="ANQ190" s="25"/>
      <c r="ANR190" s="25"/>
      <c r="ANS190" s="25"/>
      <c r="ANT190" s="25"/>
      <c r="ANU190" s="25"/>
      <c r="ANV190" s="25"/>
      <c r="ANW190" s="25"/>
      <c r="ANX190" s="25"/>
      <c r="ANY190" s="25"/>
      <c r="ANZ190" s="25"/>
      <c r="AOA190" s="25"/>
      <c r="AOB190" s="25"/>
      <c r="AOC190" s="25"/>
      <c r="AOD190" s="25"/>
      <c r="AOE190" s="25"/>
      <c r="AOF190" s="25"/>
      <c r="AOG190" s="25"/>
      <c r="AOH190" s="25"/>
      <c r="AOI190" s="25"/>
      <c r="AOJ190" s="25"/>
      <c r="AOK190" s="25"/>
      <c r="AOL190" s="25"/>
      <c r="AOM190" s="25"/>
      <c r="AON190" s="25"/>
      <c r="AOO190" s="25"/>
      <c r="AOP190" s="25"/>
      <c r="AOQ190" s="25"/>
      <c r="AOR190" s="25"/>
      <c r="AOS190" s="25"/>
      <c r="AOT190" s="25"/>
      <c r="AOU190" s="25"/>
      <c r="AOV190" s="25"/>
      <c r="AOW190" s="25"/>
      <c r="AOX190" s="25"/>
      <c r="AOY190" s="25"/>
      <c r="AOZ190" s="25"/>
      <c r="APA190" s="25"/>
      <c r="APB190" s="25"/>
      <c r="APC190" s="25"/>
      <c r="APD190" s="25"/>
      <c r="APE190" s="25"/>
      <c r="APF190" s="25"/>
      <c r="APG190" s="25"/>
      <c r="APH190" s="25"/>
      <c r="API190" s="25"/>
      <c r="APJ190" s="25"/>
      <c r="APK190" s="25"/>
      <c r="APL190" s="25"/>
      <c r="APM190" s="25"/>
      <c r="APN190" s="25"/>
      <c r="APO190" s="25"/>
      <c r="APP190" s="25"/>
      <c r="APQ190" s="25"/>
      <c r="APR190" s="25"/>
      <c r="APS190" s="25"/>
      <c r="APT190" s="25"/>
      <c r="APU190" s="25"/>
      <c r="APV190" s="25"/>
      <c r="APW190" s="25"/>
      <c r="APX190" s="25"/>
      <c r="APY190" s="25"/>
      <c r="APZ190" s="25"/>
      <c r="AQA190" s="25"/>
      <c r="AQB190" s="25"/>
      <c r="AQC190" s="25"/>
      <c r="AQD190" s="25"/>
      <c r="AQE190" s="25"/>
      <c r="AQF190" s="25"/>
      <c r="AQG190" s="25"/>
      <c r="AQH190" s="25"/>
      <c r="AQI190" s="25"/>
      <c r="AQJ190" s="25"/>
      <c r="AQK190" s="25"/>
      <c r="AQL190" s="25"/>
      <c r="AQM190" s="25"/>
      <c r="AQN190" s="25"/>
      <c r="AQO190" s="25"/>
      <c r="AQP190" s="25"/>
      <c r="AQQ190" s="25"/>
      <c r="AQR190" s="25"/>
      <c r="AQS190" s="25"/>
      <c r="AQT190" s="25"/>
      <c r="AQU190" s="25"/>
      <c r="AQV190" s="25"/>
      <c r="AQW190" s="25"/>
      <c r="AQX190" s="25"/>
      <c r="AQY190" s="25"/>
      <c r="AQZ190" s="25"/>
      <c r="ARA190" s="25"/>
      <c r="ARB190" s="25"/>
      <c r="ARC190" s="25"/>
      <c r="ARD190" s="25"/>
      <c r="ARE190" s="25"/>
      <c r="ARF190" s="25"/>
      <c r="ARG190" s="25"/>
      <c r="ARH190" s="25"/>
      <c r="ARI190" s="25"/>
      <c r="ARJ190" s="25"/>
      <c r="ARK190" s="25"/>
      <c r="ARL190" s="25"/>
      <c r="ARM190" s="25"/>
      <c r="ARN190" s="25"/>
      <c r="ARO190" s="25"/>
      <c r="ARP190" s="25"/>
      <c r="ARQ190" s="25"/>
      <c r="ARR190" s="25"/>
      <c r="ARS190" s="25"/>
      <c r="ART190" s="25"/>
      <c r="ARU190" s="25"/>
      <c r="ARV190" s="25"/>
      <c r="ARW190" s="25"/>
      <c r="ARX190" s="25"/>
      <c r="ARY190" s="25"/>
      <c r="ARZ190" s="25"/>
      <c r="ASA190" s="25"/>
      <c r="ASB190" s="25"/>
      <c r="ASC190" s="25"/>
      <c r="ASD190" s="25"/>
      <c r="ASE190" s="25"/>
      <c r="ASF190" s="25"/>
      <c r="ASG190" s="25"/>
      <c r="ASH190" s="25"/>
      <c r="ASI190" s="25"/>
      <c r="ASJ190" s="25"/>
      <c r="ASK190" s="25"/>
      <c r="ASL190" s="25"/>
      <c r="ASM190" s="25"/>
      <c r="ASN190" s="25"/>
      <c r="ASO190" s="25"/>
      <c r="ASP190" s="25"/>
      <c r="ASQ190" s="25"/>
      <c r="ASR190" s="25"/>
      <c r="ASS190" s="25"/>
      <c r="AST190" s="25"/>
      <c r="ASU190" s="25"/>
      <c r="ASV190" s="25"/>
      <c r="ASW190" s="25"/>
      <c r="ASX190" s="25"/>
      <c r="ASY190" s="25"/>
      <c r="ASZ190" s="25"/>
      <c r="ATA190" s="25"/>
      <c r="ATB190" s="25"/>
      <c r="ATC190" s="25"/>
      <c r="ATD190" s="25"/>
      <c r="ATE190" s="25"/>
      <c r="ATF190" s="25"/>
      <c r="ATG190" s="25"/>
      <c r="ATH190" s="25"/>
      <c r="ATI190" s="25"/>
      <c r="ATJ190" s="25"/>
      <c r="ATK190" s="25"/>
      <c r="ATL190" s="25"/>
      <c r="ATM190" s="25"/>
      <c r="ATN190" s="25"/>
      <c r="ATO190" s="25"/>
      <c r="ATP190" s="25"/>
      <c r="ATQ190" s="25"/>
      <c r="ATR190" s="25"/>
      <c r="ATS190" s="25"/>
      <c r="ATT190" s="25"/>
      <c r="ATU190" s="25"/>
      <c r="ATV190" s="25"/>
      <c r="ATW190" s="25"/>
      <c r="ATX190" s="25"/>
      <c r="ATY190" s="25"/>
      <c r="ATZ190" s="25"/>
      <c r="AUA190" s="25"/>
      <c r="AUB190" s="25"/>
      <c r="AUC190" s="25"/>
      <c r="AUD190" s="25"/>
      <c r="AUE190" s="25"/>
      <c r="AUF190" s="25"/>
      <c r="AUG190" s="25"/>
      <c r="AUH190" s="25"/>
      <c r="AUI190" s="25"/>
      <c r="AUJ190" s="25"/>
      <c r="AUK190" s="25"/>
      <c r="AUL190" s="25"/>
      <c r="AUM190" s="25"/>
      <c r="AUN190" s="25"/>
      <c r="AUO190" s="25"/>
      <c r="AUP190" s="25"/>
      <c r="AUQ190" s="25"/>
      <c r="AUR190" s="25"/>
      <c r="AUS190" s="25"/>
      <c r="AUT190" s="25"/>
      <c r="AUU190" s="25"/>
      <c r="AUV190" s="25"/>
      <c r="AUW190" s="25"/>
      <c r="AUX190" s="25"/>
      <c r="AUY190" s="25"/>
      <c r="AUZ190" s="25"/>
      <c r="AVA190" s="25"/>
      <c r="AVB190" s="25"/>
      <c r="AVC190" s="25"/>
      <c r="AVD190" s="25"/>
      <c r="AVE190" s="25"/>
      <c r="AVF190" s="25"/>
      <c r="AVG190" s="25"/>
      <c r="AVH190" s="25"/>
      <c r="AVI190" s="25"/>
      <c r="AVJ190" s="25"/>
      <c r="AVK190" s="25"/>
      <c r="AVL190" s="25"/>
      <c r="AVM190" s="25"/>
      <c r="AVN190" s="25"/>
      <c r="AVO190" s="25"/>
      <c r="AVP190" s="25"/>
      <c r="AVQ190" s="25"/>
      <c r="AVR190" s="25"/>
      <c r="AVS190" s="25"/>
      <c r="AVT190" s="25"/>
      <c r="AVU190" s="25"/>
      <c r="AVV190" s="25"/>
      <c r="AVW190" s="25"/>
      <c r="AVX190" s="25"/>
      <c r="AVY190" s="25"/>
      <c r="AVZ190" s="25"/>
      <c r="AWA190" s="25"/>
      <c r="AWB190" s="25"/>
      <c r="AWC190" s="25"/>
      <c r="AWD190" s="25"/>
      <c r="AWE190" s="25"/>
      <c r="AWF190" s="25"/>
      <c r="AWG190" s="25"/>
      <c r="AWH190" s="25"/>
      <c r="AWI190" s="25"/>
      <c r="AWJ190" s="25"/>
      <c r="AWK190" s="25"/>
      <c r="AWL190" s="25"/>
      <c r="AWM190" s="25"/>
      <c r="AWN190" s="25"/>
      <c r="AWO190" s="25"/>
      <c r="AWP190" s="25"/>
      <c r="AWQ190" s="25"/>
      <c r="AWR190" s="25"/>
      <c r="AWS190" s="25"/>
      <c r="AWT190" s="25"/>
      <c r="AWU190" s="25"/>
      <c r="AWV190" s="25"/>
      <c r="AWW190" s="25"/>
      <c r="AWX190" s="25"/>
      <c r="AWY190" s="25"/>
      <c r="AWZ190" s="25"/>
      <c r="AXA190" s="25"/>
      <c r="AXB190" s="25"/>
      <c r="AXC190" s="25"/>
      <c r="AXD190" s="25"/>
      <c r="AXE190" s="25"/>
      <c r="AXF190" s="25"/>
      <c r="AXG190" s="25"/>
      <c r="AXH190" s="25"/>
      <c r="AXI190" s="25"/>
      <c r="AXJ190" s="25"/>
      <c r="AXK190" s="25"/>
      <c r="AXL190" s="25"/>
      <c r="AXM190" s="25"/>
      <c r="AXN190" s="25"/>
      <c r="AXO190" s="25"/>
      <c r="AXP190" s="25"/>
      <c r="AXQ190" s="25"/>
      <c r="AXR190" s="25"/>
      <c r="AXS190" s="25"/>
      <c r="AXT190" s="25"/>
      <c r="AXU190" s="25"/>
      <c r="AXV190" s="25"/>
      <c r="AXW190" s="25"/>
      <c r="AXX190" s="25"/>
      <c r="AXY190" s="25"/>
      <c r="AXZ190" s="25"/>
      <c r="AYA190" s="25"/>
      <c r="AYB190" s="25"/>
      <c r="AYC190" s="25"/>
      <c r="AYD190" s="25"/>
      <c r="AYE190" s="25"/>
      <c r="AYF190" s="25"/>
      <c r="AYG190" s="25"/>
      <c r="AYH190" s="25"/>
      <c r="AYI190" s="25"/>
      <c r="AYJ190" s="25"/>
      <c r="AYK190" s="25"/>
      <c r="AYL190" s="25"/>
      <c r="AYM190" s="25"/>
      <c r="AYN190" s="25"/>
      <c r="AYO190" s="25"/>
      <c r="AYP190" s="25"/>
      <c r="AYQ190" s="25"/>
      <c r="AYR190" s="25"/>
      <c r="AYS190" s="25"/>
      <c r="AYT190" s="25"/>
      <c r="AYU190" s="25"/>
      <c r="AYV190" s="25"/>
      <c r="AYW190" s="25"/>
      <c r="AYX190" s="25"/>
      <c r="AYY190" s="25"/>
      <c r="AYZ190" s="25"/>
      <c r="AZA190" s="25"/>
      <c r="AZB190" s="25"/>
      <c r="AZC190" s="25"/>
      <c r="AZD190" s="25"/>
      <c r="AZE190" s="25"/>
      <c r="AZF190" s="25"/>
      <c r="AZG190" s="25"/>
      <c r="AZH190" s="25"/>
      <c r="AZI190" s="25"/>
      <c r="AZJ190" s="25"/>
      <c r="AZK190" s="25"/>
      <c r="AZL190" s="25"/>
      <c r="AZM190" s="25"/>
      <c r="AZN190" s="25"/>
      <c r="AZO190" s="25"/>
      <c r="AZP190" s="25"/>
      <c r="AZQ190" s="25"/>
      <c r="AZR190" s="25"/>
      <c r="AZS190" s="25"/>
      <c r="AZT190" s="25"/>
      <c r="AZU190" s="25"/>
      <c r="AZV190" s="25"/>
      <c r="AZW190" s="25"/>
      <c r="AZX190" s="25"/>
      <c r="AZY190" s="25"/>
      <c r="AZZ190" s="25"/>
      <c r="BAA190" s="25"/>
      <c r="BAB190" s="25"/>
      <c r="BAC190" s="25"/>
      <c r="BAD190" s="25"/>
      <c r="BAE190" s="25"/>
      <c r="BAF190" s="25"/>
      <c r="BAG190" s="25"/>
      <c r="BAH190" s="25"/>
      <c r="BAI190" s="25"/>
      <c r="BAJ190" s="25"/>
      <c r="BAK190" s="25"/>
      <c r="BAL190" s="25"/>
      <c r="BAM190" s="25"/>
      <c r="BAN190" s="25"/>
      <c r="BAO190" s="25"/>
      <c r="BAP190" s="25"/>
      <c r="BAQ190" s="25"/>
      <c r="BAR190" s="25"/>
      <c r="BAS190" s="25"/>
      <c r="BAT190" s="25"/>
      <c r="BAU190" s="25"/>
      <c r="BAV190" s="25"/>
      <c r="BAW190" s="25"/>
      <c r="BAX190" s="25"/>
      <c r="BAY190" s="25"/>
      <c r="BAZ190" s="25"/>
      <c r="BBA190" s="25"/>
      <c r="BBB190" s="25"/>
      <c r="BBC190" s="25"/>
      <c r="BBD190" s="25"/>
      <c r="BBE190" s="25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  <c r="BDF190" s="25"/>
      <c r="BDG190" s="25"/>
      <c r="BDH190" s="25"/>
      <c r="BDI190" s="25"/>
      <c r="BDJ190" s="25"/>
      <c r="BDK190" s="25"/>
      <c r="BDL190" s="25"/>
      <c r="BDM190" s="25"/>
      <c r="BDN190" s="25"/>
      <c r="BDO190" s="25"/>
      <c r="BDP190" s="25"/>
      <c r="BDQ190" s="25"/>
      <c r="BDR190" s="25"/>
      <c r="BDS190" s="25"/>
      <c r="BDT190" s="25"/>
      <c r="BDU190" s="25"/>
      <c r="BDV190" s="25"/>
      <c r="BDW190" s="25"/>
      <c r="BDX190" s="25"/>
      <c r="BDY190" s="25"/>
      <c r="BDZ190" s="25"/>
      <c r="BEA190" s="25"/>
      <c r="BEB190" s="25"/>
      <c r="BEC190" s="25"/>
      <c r="BED190" s="25"/>
      <c r="BEE190" s="25"/>
      <c r="BEF190" s="25"/>
      <c r="BEG190" s="25"/>
      <c r="BEH190" s="25"/>
      <c r="BEI190" s="25"/>
      <c r="BEJ190" s="25"/>
      <c r="BEK190" s="25"/>
      <c r="BEL190" s="25"/>
      <c r="BEM190" s="25"/>
      <c r="BEN190" s="25"/>
      <c r="BEO190" s="25"/>
      <c r="BEP190" s="25"/>
      <c r="BEQ190" s="25"/>
      <c r="BER190" s="25"/>
      <c r="BES190" s="25"/>
      <c r="BET190" s="25"/>
      <c r="BEU190" s="25"/>
      <c r="BEV190" s="25"/>
      <c r="BEW190" s="25"/>
      <c r="BEX190" s="25"/>
      <c r="BEY190" s="25"/>
      <c r="BEZ190" s="25"/>
      <c r="BFA190" s="25"/>
      <c r="BFB190" s="25"/>
      <c r="BFC190" s="25"/>
      <c r="BFD190" s="25"/>
      <c r="BFE190" s="25"/>
      <c r="BFF190" s="25"/>
      <c r="BFG190" s="25"/>
      <c r="BFH190" s="25"/>
      <c r="BFI190" s="25"/>
      <c r="BFJ190" s="25"/>
      <c r="BFK190" s="25"/>
      <c r="BFL190" s="25"/>
      <c r="BFM190" s="25"/>
      <c r="BFN190" s="25"/>
      <c r="BFO190" s="25"/>
      <c r="BFP190" s="25"/>
      <c r="BFQ190" s="25"/>
      <c r="BFR190" s="25"/>
      <c r="BFS190" s="25"/>
      <c r="BFT190" s="25"/>
      <c r="BFU190" s="25"/>
      <c r="BFV190" s="25"/>
      <c r="BFW190" s="25"/>
      <c r="BFX190" s="25"/>
      <c r="BFY190" s="25"/>
      <c r="BFZ190" s="25"/>
      <c r="BGA190" s="25"/>
      <c r="BGB190" s="25"/>
      <c r="BGC190" s="25"/>
      <c r="BGD190" s="25"/>
      <c r="BGE190" s="25"/>
      <c r="BGF190" s="25"/>
      <c r="BGG190" s="25"/>
      <c r="BGH190" s="25"/>
      <c r="BGI190" s="25"/>
      <c r="BGJ190" s="25"/>
      <c r="BGK190" s="25"/>
      <c r="BGL190" s="25"/>
      <c r="BGM190" s="25"/>
      <c r="BGN190" s="25"/>
      <c r="BGO190" s="25"/>
      <c r="BGP190" s="25"/>
      <c r="BGQ190" s="25"/>
      <c r="BGR190" s="25"/>
      <c r="BGS190" s="25"/>
      <c r="BGT190" s="25"/>
      <c r="BGU190" s="25"/>
      <c r="BGV190" s="25"/>
      <c r="BGW190" s="25"/>
      <c r="BGX190" s="25"/>
      <c r="BGY190" s="25"/>
      <c r="BGZ190" s="25"/>
      <c r="BHA190" s="25"/>
      <c r="BHB190" s="25"/>
      <c r="BHC190" s="25"/>
      <c r="BHD190" s="25"/>
      <c r="BHE190" s="25"/>
      <c r="BHF190" s="25"/>
      <c r="BHG190" s="25"/>
      <c r="BHH190" s="25"/>
      <c r="BHI190" s="25"/>
      <c r="BHJ190" s="25"/>
      <c r="BHK190" s="25"/>
      <c r="BHL190" s="25"/>
      <c r="BHM190" s="25"/>
      <c r="BHN190" s="25"/>
      <c r="BHO190" s="25"/>
      <c r="BHP190" s="25"/>
      <c r="BHQ190" s="25"/>
      <c r="BHR190" s="25"/>
      <c r="BHS190" s="25"/>
      <c r="BHT190" s="25"/>
      <c r="BHU190" s="25"/>
      <c r="BHV190" s="25"/>
      <c r="BHW190" s="25"/>
      <c r="BHX190" s="25"/>
      <c r="BHY190" s="25"/>
      <c r="BHZ190" s="25"/>
      <c r="BIA190" s="25"/>
      <c r="BIB190" s="25"/>
      <c r="BIC190" s="25"/>
      <c r="BID190" s="25"/>
      <c r="BIE190" s="25"/>
      <c r="BIF190" s="25"/>
      <c r="BIG190" s="25"/>
      <c r="BIH190" s="25"/>
      <c r="BII190" s="25"/>
      <c r="BIJ190" s="25"/>
      <c r="BIK190" s="25"/>
      <c r="BIL190" s="25"/>
      <c r="BIM190" s="25"/>
      <c r="BIN190" s="25"/>
      <c r="BIO190" s="25"/>
      <c r="BIP190" s="25"/>
      <c r="BIQ190" s="25"/>
      <c r="BIR190" s="25"/>
      <c r="BIS190" s="25"/>
      <c r="BIT190" s="25"/>
      <c r="BIU190" s="25"/>
      <c r="BIV190" s="25"/>
      <c r="BIW190" s="25"/>
      <c r="BIX190" s="25"/>
      <c r="BIY190" s="25"/>
      <c r="BIZ190" s="25"/>
    </row>
    <row r="191" spans="1:1612" s="17" customFormat="1" ht="43.5" customHeight="1">
      <c r="A191" s="126" t="s">
        <v>53</v>
      </c>
      <c r="B191" s="127"/>
      <c r="C191" s="115"/>
      <c r="D191" s="44">
        <v>2019</v>
      </c>
      <c r="E191" s="44">
        <v>2019</v>
      </c>
      <c r="F191" s="44">
        <v>2019</v>
      </c>
      <c r="G191" s="22">
        <f>SUM(H191:L191)</f>
        <v>3968.6959999999999</v>
      </c>
      <c r="H191" s="22">
        <v>0</v>
      </c>
      <c r="I191" s="22">
        <v>3968.6959999999999</v>
      </c>
      <c r="J191" s="22">
        <v>0</v>
      </c>
      <c r="K191" s="22">
        <v>0</v>
      </c>
      <c r="L191" s="22">
        <v>0</v>
      </c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/>
      <c r="UL191" s="25"/>
      <c r="UM191" s="25"/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  <c r="VC191" s="25"/>
      <c r="VD191" s="25"/>
      <c r="VE191" s="25"/>
      <c r="VF191" s="25"/>
      <c r="VG191" s="25"/>
      <c r="VH191" s="25"/>
      <c r="VI191" s="25"/>
      <c r="VJ191" s="25"/>
      <c r="VK191" s="25"/>
      <c r="VL191" s="25"/>
      <c r="VM191" s="25"/>
      <c r="VN191" s="25"/>
      <c r="VO191" s="25"/>
      <c r="VP191" s="25"/>
      <c r="VQ191" s="25"/>
      <c r="VR191" s="25"/>
      <c r="VS191" s="25"/>
      <c r="VT191" s="25"/>
      <c r="VU191" s="25"/>
      <c r="VV191" s="25"/>
      <c r="VW191" s="25"/>
      <c r="VX191" s="25"/>
      <c r="VY191" s="25"/>
      <c r="VZ191" s="25"/>
      <c r="WA191" s="25"/>
      <c r="WB191" s="25"/>
      <c r="WC191" s="25"/>
      <c r="WD191" s="25"/>
      <c r="WE191" s="25"/>
      <c r="WF191" s="25"/>
      <c r="WG191" s="25"/>
      <c r="WH191" s="25"/>
      <c r="WI191" s="25"/>
      <c r="WJ191" s="25"/>
      <c r="WK191" s="25"/>
      <c r="WL191" s="25"/>
      <c r="WM191" s="25"/>
      <c r="WN191" s="25"/>
      <c r="WO191" s="25"/>
      <c r="WP191" s="25"/>
      <c r="WQ191" s="25"/>
      <c r="WR191" s="25"/>
      <c r="WS191" s="25"/>
      <c r="WT191" s="25"/>
      <c r="WU191" s="25"/>
      <c r="WV191" s="25"/>
      <c r="WW191" s="25"/>
      <c r="WX191" s="25"/>
      <c r="WY191" s="25"/>
      <c r="WZ191" s="25"/>
      <c r="XA191" s="25"/>
      <c r="XB191" s="25"/>
      <c r="XC191" s="25"/>
      <c r="XD191" s="25"/>
      <c r="XE191" s="25"/>
      <c r="XF191" s="25"/>
      <c r="XG191" s="25"/>
      <c r="XH191" s="25"/>
      <c r="XI191" s="25"/>
      <c r="XJ191" s="25"/>
      <c r="XK191" s="25"/>
      <c r="XL191" s="25"/>
      <c r="XM191" s="25"/>
      <c r="XN191" s="25"/>
      <c r="XO191" s="25"/>
      <c r="XP191" s="25"/>
      <c r="XQ191" s="25"/>
      <c r="XR191" s="25"/>
      <c r="XS191" s="25"/>
      <c r="XT191" s="25"/>
      <c r="XU191" s="25"/>
      <c r="XV191" s="25"/>
      <c r="XW191" s="25"/>
      <c r="XX191" s="25"/>
      <c r="XY191" s="25"/>
      <c r="XZ191" s="25"/>
      <c r="YA191" s="25"/>
      <c r="YB191" s="25"/>
      <c r="YC191" s="25"/>
      <c r="YD191" s="25"/>
      <c r="YE191" s="25"/>
      <c r="YF191" s="25"/>
      <c r="YG191" s="25"/>
      <c r="YH191" s="25"/>
      <c r="YI191" s="25"/>
      <c r="YJ191" s="25"/>
      <c r="YK191" s="25"/>
      <c r="YL191" s="25"/>
      <c r="YM191" s="25"/>
      <c r="YN191" s="25"/>
      <c r="YO191" s="25"/>
      <c r="YP191" s="25"/>
      <c r="YQ191" s="25"/>
      <c r="YR191" s="25"/>
      <c r="YS191" s="25"/>
      <c r="YT191" s="25"/>
      <c r="YU191" s="25"/>
      <c r="YV191" s="25"/>
      <c r="YW191" s="25"/>
      <c r="YX191" s="25"/>
      <c r="YY191" s="25"/>
      <c r="YZ191" s="25"/>
      <c r="ZA191" s="25"/>
      <c r="ZB191" s="25"/>
      <c r="ZC191" s="25"/>
      <c r="ZD191" s="25"/>
      <c r="ZE191" s="25"/>
      <c r="ZF191" s="25"/>
      <c r="ZG191" s="25"/>
      <c r="ZH191" s="25"/>
      <c r="ZI191" s="25"/>
      <c r="ZJ191" s="25"/>
      <c r="ZK191" s="25"/>
      <c r="ZL191" s="25"/>
      <c r="ZM191" s="25"/>
      <c r="ZN191" s="25"/>
      <c r="ZO191" s="25"/>
      <c r="ZP191" s="25"/>
      <c r="ZQ191" s="25"/>
      <c r="ZR191" s="25"/>
      <c r="ZS191" s="25"/>
      <c r="ZT191" s="25"/>
      <c r="ZU191" s="25"/>
      <c r="ZV191" s="25"/>
      <c r="ZW191" s="25"/>
      <c r="ZX191" s="25"/>
      <c r="ZY191" s="25"/>
      <c r="ZZ191" s="25"/>
      <c r="AAA191" s="25"/>
      <c r="AAB191" s="25"/>
      <c r="AAC191" s="25"/>
      <c r="AAD191" s="25"/>
      <c r="AAE191" s="25"/>
      <c r="AAF191" s="25"/>
      <c r="AAG191" s="25"/>
      <c r="AAH191" s="25"/>
      <c r="AAI191" s="25"/>
      <c r="AAJ191" s="25"/>
      <c r="AAK191" s="25"/>
      <c r="AAL191" s="25"/>
      <c r="AAM191" s="25"/>
      <c r="AAN191" s="25"/>
      <c r="AAO191" s="25"/>
      <c r="AAP191" s="25"/>
      <c r="AAQ191" s="25"/>
      <c r="AAR191" s="25"/>
      <c r="AAS191" s="25"/>
      <c r="AAT191" s="25"/>
      <c r="AAU191" s="25"/>
      <c r="AAV191" s="25"/>
      <c r="AAW191" s="25"/>
      <c r="AAX191" s="25"/>
      <c r="AAY191" s="25"/>
      <c r="AAZ191" s="25"/>
      <c r="ABA191" s="25"/>
      <c r="ABB191" s="25"/>
      <c r="ABC191" s="25"/>
      <c r="ABD191" s="25"/>
      <c r="ABE191" s="25"/>
      <c r="ABF191" s="25"/>
      <c r="ABG191" s="25"/>
      <c r="ABH191" s="25"/>
      <c r="ABI191" s="25"/>
      <c r="ABJ191" s="25"/>
      <c r="ABK191" s="25"/>
      <c r="ABL191" s="25"/>
      <c r="ABM191" s="25"/>
      <c r="ABN191" s="25"/>
      <c r="ABO191" s="25"/>
      <c r="ABP191" s="25"/>
      <c r="ABQ191" s="25"/>
      <c r="ABR191" s="25"/>
      <c r="ABS191" s="25"/>
      <c r="ABT191" s="25"/>
      <c r="ABU191" s="25"/>
      <c r="ABV191" s="25"/>
      <c r="ABW191" s="25"/>
      <c r="ABX191" s="25"/>
      <c r="ABY191" s="25"/>
      <c r="ABZ191" s="25"/>
      <c r="ACA191" s="25"/>
      <c r="ACB191" s="25"/>
      <c r="ACC191" s="25"/>
      <c r="ACD191" s="25"/>
      <c r="ACE191" s="25"/>
      <c r="ACF191" s="25"/>
      <c r="ACG191" s="25"/>
      <c r="ACH191" s="25"/>
      <c r="ACI191" s="25"/>
      <c r="ACJ191" s="25"/>
      <c r="ACK191" s="25"/>
      <c r="ACL191" s="25"/>
      <c r="ACM191" s="25"/>
      <c r="ACN191" s="25"/>
      <c r="ACO191" s="25"/>
      <c r="ACP191" s="25"/>
      <c r="ACQ191" s="25"/>
      <c r="ACR191" s="25"/>
      <c r="ACS191" s="25"/>
      <c r="ACT191" s="25"/>
      <c r="ACU191" s="25"/>
      <c r="ACV191" s="25"/>
      <c r="ACW191" s="25"/>
      <c r="ACX191" s="25"/>
      <c r="ACY191" s="25"/>
      <c r="ACZ191" s="25"/>
      <c r="ADA191" s="25"/>
      <c r="ADB191" s="25"/>
      <c r="ADC191" s="25"/>
      <c r="ADD191" s="25"/>
      <c r="ADE191" s="25"/>
      <c r="ADF191" s="25"/>
      <c r="ADG191" s="25"/>
      <c r="ADH191" s="25"/>
      <c r="ADI191" s="25"/>
      <c r="ADJ191" s="25"/>
      <c r="ADK191" s="25"/>
      <c r="ADL191" s="25"/>
      <c r="ADM191" s="25"/>
      <c r="ADN191" s="25"/>
      <c r="ADO191" s="25"/>
      <c r="ADP191" s="25"/>
      <c r="ADQ191" s="25"/>
      <c r="ADR191" s="25"/>
      <c r="ADS191" s="25"/>
      <c r="ADT191" s="25"/>
      <c r="ADU191" s="25"/>
      <c r="ADV191" s="25"/>
      <c r="ADW191" s="25"/>
      <c r="ADX191" s="25"/>
      <c r="ADY191" s="25"/>
      <c r="ADZ191" s="25"/>
      <c r="AEA191" s="25"/>
      <c r="AEB191" s="25"/>
      <c r="AEC191" s="25"/>
      <c r="AED191" s="25"/>
      <c r="AEE191" s="25"/>
      <c r="AEF191" s="25"/>
      <c r="AEG191" s="25"/>
      <c r="AEH191" s="25"/>
      <c r="AEI191" s="25"/>
      <c r="AEJ191" s="25"/>
      <c r="AEK191" s="25"/>
      <c r="AEL191" s="25"/>
      <c r="AEM191" s="25"/>
      <c r="AEN191" s="25"/>
      <c r="AEO191" s="25"/>
      <c r="AEP191" s="25"/>
      <c r="AEQ191" s="25"/>
      <c r="AER191" s="25"/>
      <c r="AES191" s="25"/>
      <c r="AET191" s="25"/>
      <c r="AEU191" s="25"/>
      <c r="AEV191" s="25"/>
      <c r="AEW191" s="25"/>
      <c r="AEX191" s="25"/>
      <c r="AEY191" s="25"/>
      <c r="AEZ191" s="25"/>
      <c r="AFA191" s="25"/>
      <c r="AFB191" s="25"/>
      <c r="AFC191" s="25"/>
      <c r="AFD191" s="25"/>
      <c r="AFE191" s="25"/>
      <c r="AFF191" s="25"/>
      <c r="AFG191" s="25"/>
      <c r="AFH191" s="25"/>
      <c r="AFI191" s="25"/>
      <c r="AFJ191" s="25"/>
      <c r="AFK191" s="25"/>
      <c r="AFL191" s="25"/>
      <c r="AFM191" s="25"/>
      <c r="AFN191" s="25"/>
      <c r="AFO191" s="25"/>
      <c r="AFP191" s="25"/>
      <c r="AFQ191" s="25"/>
      <c r="AFR191" s="25"/>
      <c r="AFS191" s="25"/>
      <c r="AFT191" s="25"/>
      <c r="AFU191" s="25"/>
      <c r="AFV191" s="25"/>
      <c r="AFW191" s="25"/>
      <c r="AFX191" s="25"/>
      <c r="AFY191" s="25"/>
      <c r="AFZ191" s="25"/>
      <c r="AGA191" s="25"/>
      <c r="AGB191" s="25"/>
      <c r="AGC191" s="25"/>
      <c r="AGD191" s="25"/>
      <c r="AGE191" s="25"/>
      <c r="AGF191" s="25"/>
      <c r="AGG191" s="25"/>
      <c r="AGH191" s="25"/>
      <c r="AGI191" s="25"/>
      <c r="AGJ191" s="25"/>
      <c r="AGK191" s="25"/>
      <c r="AGL191" s="25"/>
      <c r="AGM191" s="25"/>
      <c r="AGN191" s="25"/>
      <c r="AGO191" s="25"/>
      <c r="AGP191" s="25"/>
      <c r="AGQ191" s="25"/>
      <c r="AGR191" s="25"/>
      <c r="AGS191" s="25"/>
      <c r="AGT191" s="25"/>
      <c r="AGU191" s="25"/>
      <c r="AGV191" s="25"/>
      <c r="AGW191" s="25"/>
      <c r="AGX191" s="25"/>
      <c r="AGY191" s="25"/>
      <c r="AGZ191" s="25"/>
      <c r="AHA191" s="25"/>
      <c r="AHB191" s="25"/>
      <c r="AHC191" s="25"/>
      <c r="AHD191" s="25"/>
      <c r="AHE191" s="25"/>
      <c r="AHF191" s="25"/>
      <c r="AHG191" s="25"/>
      <c r="AHH191" s="25"/>
      <c r="AHI191" s="25"/>
      <c r="AHJ191" s="25"/>
      <c r="AHK191" s="25"/>
      <c r="AHL191" s="25"/>
      <c r="AHM191" s="25"/>
      <c r="AHN191" s="25"/>
      <c r="AHO191" s="25"/>
      <c r="AHP191" s="25"/>
      <c r="AHQ191" s="25"/>
      <c r="AHR191" s="25"/>
      <c r="AHS191" s="25"/>
      <c r="AHT191" s="25"/>
      <c r="AHU191" s="25"/>
      <c r="AHV191" s="25"/>
      <c r="AHW191" s="25"/>
      <c r="AHX191" s="25"/>
      <c r="AHY191" s="25"/>
      <c r="AHZ191" s="25"/>
      <c r="AIA191" s="25"/>
      <c r="AIB191" s="25"/>
      <c r="AIC191" s="25"/>
      <c r="AID191" s="25"/>
      <c r="AIE191" s="25"/>
      <c r="AIF191" s="25"/>
      <c r="AIG191" s="25"/>
      <c r="AIH191" s="25"/>
      <c r="AII191" s="25"/>
      <c r="AIJ191" s="25"/>
      <c r="AIK191" s="25"/>
      <c r="AIL191" s="25"/>
      <c r="AIM191" s="25"/>
      <c r="AIN191" s="25"/>
      <c r="AIO191" s="25"/>
      <c r="AIP191" s="25"/>
      <c r="AIQ191" s="25"/>
      <c r="AIR191" s="25"/>
      <c r="AIS191" s="25"/>
      <c r="AIT191" s="25"/>
      <c r="AIU191" s="25"/>
      <c r="AIV191" s="25"/>
      <c r="AIW191" s="25"/>
      <c r="AIX191" s="25"/>
      <c r="AIY191" s="25"/>
      <c r="AIZ191" s="25"/>
      <c r="AJA191" s="25"/>
      <c r="AJB191" s="25"/>
      <c r="AJC191" s="25"/>
      <c r="AJD191" s="25"/>
      <c r="AJE191" s="25"/>
      <c r="AJF191" s="25"/>
      <c r="AJG191" s="25"/>
      <c r="AJH191" s="25"/>
      <c r="AJI191" s="25"/>
      <c r="AJJ191" s="25"/>
      <c r="AJK191" s="25"/>
      <c r="AJL191" s="25"/>
      <c r="AJM191" s="25"/>
      <c r="AJN191" s="25"/>
      <c r="AJO191" s="25"/>
      <c r="AJP191" s="25"/>
      <c r="AJQ191" s="25"/>
      <c r="AJR191" s="25"/>
      <c r="AJS191" s="25"/>
      <c r="AJT191" s="25"/>
      <c r="AJU191" s="25"/>
      <c r="AJV191" s="25"/>
      <c r="AJW191" s="25"/>
      <c r="AJX191" s="25"/>
      <c r="AJY191" s="25"/>
      <c r="AJZ191" s="25"/>
      <c r="AKA191" s="25"/>
      <c r="AKB191" s="25"/>
      <c r="AKC191" s="25"/>
      <c r="AKD191" s="25"/>
      <c r="AKE191" s="25"/>
      <c r="AKF191" s="25"/>
      <c r="AKG191" s="25"/>
      <c r="AKH191" s="25"/>
      <c r="AKI191" s="25"/>
      <c r="AKJ191" s="25"/>
      <c r="AKK191" s="25"/>
      <c r="AKL191" s="25"/>
      <c r="AKM191" s="25"/>
      <c r="AKN191" s="25"/>
      <c r="AKO191" s="25"/>
      <c r="AKP191" s="25"/>
      <c r="AKQ191" s="25"/>
      <c r="AKR191" s="25"/>
      <c r="AKS191" s="25"/>
      <c r="AKT191" s="25"/>
      <c r="AKU191" s="25"/>
      <c r="AKV191" s="25"/>
      <c r="AKW191" s="25"/>
      <c r="AKX191" s="25"/>
      <c r="AKY191" s="25"/>
      <c r="AKZ191" s="25"/>
      <c r="ALA191" s="25"/>
      <c r="ALB191" s="25"/>
      <c r="ALC191" s="25"/>
      <c r="ALD191" s="25"/>
      <c r="ALE191" s="25"/>
      <c r="ALF191" s="25"/>
      <c r="ALG191" s="25"/>
      <c r="ALH191" s="25"/>
      <c r="ALI191" s="25"/>
      <c r="ALJ191" s="25"/>
      <c r="ALK191" s="25"/>
      <c r="ALL191" s="25"/>
      <c r="ALM191" s="25"/>
      <c r="ALN191" s="25"/>
      <c r="ALO191" s="25"/>
      <c r="ALP191" s="25"/>
      <c r="ALQ191" s="25"/>
      <c r="ALR191" s="25"/>
      <c r="ALS191" s="25"/>
      <c r="ALT191" s="25"/>
      <c r="ALU191" s="25"/>
      <c r="ALV191" s="25"/>
      <c r="ALW191" s="25"/>
      <c r="ALX191" s="25"/>
      <c r="ALY191" s="25"/>
      <c r="ALZ191" s="25"/>
      <c r="AMA191" s="25"/>
      <c r="AMB191" s="25"/>
      <c r="AMC191" s="25"/>
      <c r="AMD191" s="25"/>
      <c r="AME191" s="25"/>
      <c r="AMF191" s="25"/>
      <c r="AMG191" s="25"/>
      <c r="AMH191" s="25"/>
      <c r="AMI191" s="25"/>
      <c r="AMJ191" s="25"/>
      <c r="AMK191" s="25"/>
      <c r="AML191" s="25"/>
      <c r="AMM191" s="25"/>
      <c r="AMN191" s="25"/>
      <c r="AMO191" s="25"/>
      <c r="AMP191" s="25"/>
      <c r="AMQ191" s="25"/>
      <c r="AMR191" s="25"/>
      <c r="AMS191" s="25"/>
      <c r="AMT191" s="25"/>
      <c r="AMU191" s="25"/>
      <c r="AMV191" s="25"/>
      <c r="AMW191" s="25"/>
      <c r="AMX191" s="25"/>
      <c r="AMY191" s="25"/>
      <c r="AMZ191" s="25"/>
      <c r="ANA191" s="25"/>
      <c r="ANB191" s="25"/>
      <c r="ANC191" s="25"/>
      <c r="AND191" s="25"/>
      <c r="ANE191" s="25"/>
      <c r="ANF191" s="25"/>
      <c r="ANG191" s="25"/>
      <c r="ANH191" s="25"/>
      <c r="ANI191" s="25"/>
      <c r="ANJ191" s="25"/>
      <c r="ANK191" s="25"/>
      <c r="ANL191" s="25"/>
      <c r="ANM191" s="25"/>
      <c r="ANN191" s="25"/>
      <c r="ANO191" s="25"/>
      <c r="ANP191" s="25"/>
      <c r="ANQ191" s="25"/>
      <c r="ANR191" s="25"/>
      <c r="ANS191" s="25"/>
      <c r="ANT191" s="25"/>
      <c r="ANU191" s="25"/>
      <c r="ANV191" s="25"/>
      <c r="ANW191" s="25"/>
      <c r="ANX191" s="25"/>
      <c r="ANY191" s="25"/>
      <c r="ANZ191" s="25"/>
      <c r="AOA191" s="25"/>
      <c r="AOB191" s="25"/>
      <c r="AOC191" s="25"/>
      <c r="AOD191" s="25"/>
      <c r="AOE191" s="25"/>
      <c r="AOF191" s="25"/>
      <c r="AOG191" s="25"/>
      <c r="AOH191" s="25"/>
      <c r="AOI191" s="25"/>
      <c r="AOJ191" s="25"/>
      <c r="AOK191" s="25"/>
      <c r="AOL191" s="25"/>
      <c r="AOM191" s="25"/>
      <c r="AON191" s="25"/>
      <c r="AOO191" s="25"/>
      <c r="AOP191" s="25"/>
      <c r="AOQ191" s="25"/>
      <c r="AOR191" s="25"/>
      <c r="AOS191" s="25"/>
      <c r="AOT191" s="25"/>
      <c r="AOU191" s="25"/>
      <c r="AOV191" s="25"/>
      <c r="AOW191" s="25"/>
      <c r="AOX191" s="25"/>
      <c r="AOY191" s="25"/>
      <c r="AOZ191" s="25"/>
      <c r="APA191" s="25"/>
      <c r="APB191" s="25"/>
      <c r="APC191" s="25"/>
      <c r="APD191" s="25"/>
      <c r="APE191" s="25"/>
      <c r="APF191" s="25"/>
      <c r="APG191" s="25"/>
      <c r="APH191" s="25"/>
      <c r="API191" s="25"/>
      <c r="APJ191" s="25"/>
      <c r="APK191" s="25"/>
      <c r="APL191" s="25"/>
      <c r="APM191" s="25"/>
      <c r="APN191" s="25"/>
      <c r="APO191" s="25"/>
      <c r="APP191" s="25"/>
      <c r="APQ191" s="25"/>
      <c r="APR191" s="25"/>
      <c r="APS191" s="25"/>
      <c r="APT191" s="25"/>
      <c r="APU191" s="25"/>
      <c r="APV191" s="25"/>
      <c r="APW191" s="25"/>
      <c r="APX191" s="25"/>
      <c r="APY191" s="25"/>
      <c r="APZ191" s="25"/>
      <c r="AQA191" s="25"/>
      <c r="AQB191" s="25"/>
      <c r="AQC191" s="25"/>
      <c r="AQD191" s="25"/>
      <c r="AQE191" s="25"/>
      <c r="AQF191" s="25"/>
      <c r="AQG191" s="25"/>
      <c r="AQH191" s="25"/>
      <c r="AQI191" s="25"/>
      <c r="AQJ191" s="25"/>
      <c r="AQK191" s="25"/>
      <c r="AQL191" s="25"/>
      <c r="AQM191" s="25"/>
      <c r="AQN191" s="25"/>
      <c r="AQO191" s="25"/>
      <c r="AQP191" s="25"/>
      <c r="AQQ191" s="25"/>
      <c r="AQR191" s="25"/>
      <c r="AQS191" s="25"/>
      <c r="AQT191" s="25"/>
      <c r="AQU191" s="25"/>
      <c r="AQV191" s="25"/>
      <c r="AQW191" s="25"/>
      <c r="AQX191" s="25"/>
      <c r="AQY191" s="25"/>
      <c r="AQZ191" s="25"/>
      <c r="ARA191" s="25"/>
      <c r="ARB191" s="25"/>
      <c r="ARC191" s="25"/>
      <c r="ARD191" s="25"/>
      <c r="ARE191" s="25"/>
      <c r="ARF191" s="25"/>
      <c r="ARG191" s="25"/>
      <c r="ARH191" s="25"/>
      <c r="ARI191" s="25"/>
      <c r="ARJ191" s="25"/>
      <c r="ARK191" s="25"/>
      <c r="ARL191" s="25"/>
      <c r="ARM191" s="25"/>
      <c r="ARN191" s="25"/>
      <c r="ARO191" s="25"/>
      <c r="ARP191" s="25"/>
      <c r="ARQ191" s="25"/>
      <c r="ARR191" s="25"/>
      <c r="ARS191" s="25"/>
      <c r="ART191" s="25"/>
      <c r="ARU191" s="25"/>
      <c r="ARV191" s="25"/>
      <c r="ARW191" s="25"/>
      <c r="ARX191" s="25"/>
      <c r="ARY191" s="25"/>
      <c r="ARZ191" s="25"/>
      <c r="ASA191" s="25"/>
      <c r="ASB191" s="25"/>
      <c r="ASC191" s="25"/>
      <c r="ASD191" s="25"/>
      <c r="ASE191" s="25"/>
      <c r="ASF191" s="25"/>
      <c r="ASG191" s="25"/>
      <c r="ASH191" s="25"/>
      <c r="ASI191" s="25"/>
      <c r="ASJ191" s="25"/>
      <c r="ASK191" s="25"/>
      <c r="ASL191" s="25"/>
      <c r="ASM191" s="25"/>
      <c r="ASN191" s="25"/>
      <c r="ASO191" s="25"/>
      <c r="ASP191" s="25"/>
      <c r="ASQ191" s="25"/>
      <c r="ASR191" s="25"/>
      <c r="ASS191" s="25"/>
      <c r="AST191" s="25"/>
      <c r="ASU191" s="25"/>
      <c r="ASV191" s="25"/>
      <c r="ASW191" s="25"/>
      <c r="ASX191" s="25"/>
      <c r="ASY191" s="25"/>
      <c r="ASZ191" s="25"/>
      <c r="ATA191" s="25"/>
      <c r="ATB191" s="25"/>
      <c r="ATC191" s="25"/>
      <c r="ATD191" s="25"/>
      <c r="ATE191" s="25"/>
      <c r="ATF191" s="25"/>
      <c r="ATG191" s="25"/>
      <c r="ATH191" s="25"/>
      <c r="ATI191" s="25"/>
      <c r="ATJ191" s="25"/>
      <c r="ATK191" s="25"/>
      <c r="ATL191" s="25"/>
      <c r="ATM191" s="25"/>
      <c r="ATN191" s="25"/>
      <c r="ATO191" s="25"/>
      <c r="ATP191" s="25"/>
      <c r="ATQ191" s="25"/>
      <c r="ATR191" s="25"/>
      <c r="ATS191" s="25"/>
      <c r="ATT191" s="25"/>
      <c r="ATU191" s="25"/>
      <c r="ATV191" s="25"/>
      <c r="ATW191" s="25"/>
      <c r="ATX191" s="25"/>
      <c r="ATY191" s="25"/>
      <c r="ATZ191" s="25"/>
      <c r="AUA191" s="25"/>
      <c r="AUB191" s="25"/>
      <c r="AUC191" s="25"/>
      <c r="AUD191" s="25"/>
      <c r="AUE191" s="25"/>
      <c r="AUF191" s="25"/>
      <c r="AUG191" s="25"/>
      <c r="AUH191" s="25"/>
      <c r="AUI191" s="25"/>
      <c r="AUJ191" s="25"/>
      <c r="AUK191" s="25"/>
      <c r="AUL191" s="25"/>
      <c r="AUM191" s="25"/>
      <c r="AUN191" s="25"/>
      <c r="AUO191" s="25"/>
      <c r="AUP191" s="25"/>
      <c r="AUQ191" s="25"/>
      <c r="AUR191" s="25"/>
      <c r="AUS191" s="25"/>
      <c r="AUT191" s="25"/>
      <c r="AUU191" s="25"/>
      <c r="AUV191" s="25"/>
      <c r="AUW191" s="25"/>
      <c r="AUX191" s="25"/>
      <c r="AUY191" s="25"/>
      <c r="AUZ191" s="25"/>
      <c r="AVA191" s="25"/>
      <c r="AVB191" s="25"/>
      <c r="AVC191" s="25"/>
      <c r="AVD191" s="25"/>
      <c r="AVE191" s="25"/>
      <c r="AVF191" s="25"/>
      <c r="AVG191" s="25"/>
      <c r="AVH191" s="25"/>
      <c r="AVI191" s="25"/>
      <c r="AVJ191" s="25"/>
      <c r="AVK191" s="25"/>
      <c r="AVL191" s="25"/>
      <c r="AVM191" s="25"/>
      <c r="AVN191" s="25"/>
      <c r="AVO191" s="25"/>
      <c r="AVP191" s="25"/>
      <c r="AVQ191" s="25"/>
      <c r="AVR191" s="25"/>
      <c r="AVS191" s="25"/>
      <c r="AVT191" s="25"/>
      <c r="AVU191" s="25"/>
      <c r="AVV191" s="25"/>
      <c r="AVW191" s="25"/>
      <c r="AVX191" s="25"/>
      <c r="AVY191" s="25"/>
      <c r="AVZ191" s="25"/>
      <c r="AWA191" s="25"/>
      <c r="AWB191" s="25"/>
      <c r="AWC191" s="25"/>
      <c r="AWD191" s="25"/>
      <c r="AWE191" s="25"/>
      <c r="AWF191" s="25"/>
      <c r="AWG191" s="25"/>
      <c r="AWH191" s="25"/>
      <c r="AWI191" s="25"/>
      <c r="AWJ191" s="25"/>
      <c r="AWK191" s="25"/>
      <c r="AWL191" s="25"/>
      <c r="AWM191" s="25"/>
      <c r="AWN191" s="25"/>
      <c r="AWO191" s="25"/>
      <c r="AWP191" s="25"/>
      <c r="AWQ191" s="25"/>
      <c r="AWR191" s="25"/>
      <c r="AWS191" s="25"/>
      <c r="AWT191" s="25"/>
      <c r="AWU191" s="25"/>
      <c r="AWV191" s="25"/>
      <c r="AWW191" s="25"/>
      <c r="AWX191" s="25"/>
      <c r="AWY191" s="25"/>
      <c r="AWZ191" s="25"/>
      <c r="AXA191" s="25"/>
      <c r="AXB191" s="25"/>
      <c r="AXC191" s="25"/>
      <c r="AXD191" s="25"/>
      <c r="AXE191" s="25"/>
      <c r="AXF191" s="25"/>
      <c r="AXG191" s="25"/>
      <c r="AXH191" s="25"/>
      <c r="AXI191" s="25"/>
      <c r="AXJ191" s="25"/>
      <c r="AXK191" s="25"/>
      <c r="AXL191" s="25"/>
      <c r="AXM191" s="25"/>
      <c r="AXN191" s="25"/>
      <c r="AXO191" s="25"/>
      <c r="AXP191" s="25"/>
      <c r="AXQ191" s="25"/>
      <c r="AXR191" s="25"/>
      <c r="AXS191" s="25"/>
      <c r="AXT191" s="25"/>
      <c r="AXU191" s="25"/>
      <c r="AXV191" s="25"/>
      <c r="AXW191" s="25"/>
      <c r="AXX191" s="25"/>
      <c r="AXY191" s="25"/>
      <c r="AXZ191" s="25"/>
      <c r="AYA191" s="25"/>
      <c r="AYB191" s="25"/>
      <c r="AYC191" s="25"/>
      <c r="AYD191" s="25"/>
      <c r="AYE191" s="25"/>
      <c r="AYF191" s="25"/>
      <c r="AYG191" s="25"/>
      <c r="AYH191" s="25"/>
      <c r="AYI191" s="25"/>
      <c r="AYJ191" s="25"/>
      <c r="AYK191" s="25"/>
      <c r="AYL191" s="25"/>
      <c r="AYM191" s="25"/>
      <c r="AYN191" s="25"/>
      <c r="AYO191" s="25"/>
      <c r="AYP191" s="25"/>
      <c r="AYQ191" s="25"/>
      <c r="AYR191" s="25"/>
      <c r="AYS191" s="25"/>
      <c r="AYT191" s="25"/>
      <c r="AYU191" s="25"/>
      <c r="AYV191" s="25"/>
      <c r="AYW191" s="25"/>
      <c r="AYX191" s="25"/>
      <c r="AYY191" s="25"/>
      <c r="AYZ191" s="25"/>
      <c r="AZA191" s="25"/>
      <c r="AZB191" s="25"/>
      <c r="AZC191" s="25"/>
      <c r="AZD191" s="25"/>
      <c r="AZE191" s="25"/>
      <c r="AZF191" s="25"/>
      <c r="AZG191" s="25"/>
      <c r="AZH191" s="25"/>
      <c r="AZI191" s="25"/>
      <c r="AZJ191" s="25"/>
      <c r="AZK191" s="25"/>
      <c r="AZL191" s="25"/>
      <c r="AZM191" s="25"/>
      <c r="AZN191" s="25"/>
      <c r="AZO191" s="25"/>
      <c r="AZP191" s="25"/>
      <c r="AZQ191" s="25"/>
      <c r="AZR191" s="25"/>
      <c r="AZS191" s="25"/>
      <c r="AZT191" s="25"/>
      <c r="AZU191" s="25"/>
      <c r="AZV191" s="25"/>
      <c r="AZW191" s="25"/>
      <c r="AZX191" s="25"/>
      <c r="AZY191" s="25"/>
      <c r="AZZ191" s="25"/>
      <c r="BAA191" s="25"/>
      <c r="BAB191" s="25"/>
      <c r="BAC191" s="25"/>
      <c r="BAD191" s="25"/>
      <c r="BAE191" s="25"/>
      <c r="BAF191" s="25"/>
      <c r="BAG191" s="25"/>
      <c r="BAH191" s="25"/>
      <c r="BAI191" s="25"/>
      <c r="BAJ191" s="25"/>
      <c r="BAK191" s="25"/>
      <c r="BAL191" s="25"/>
      <c r="BAM191" s="25"/>
      <c r="BAN191" s="25"/>
      <c r="BAO191" s="25"/>
      <c r="BAP191" s="25"/>
      <c r="BAQ191" s="25"/>
      <c r="BAR191" s="25"/>
      <c r="BAS191" s="25"/>
      <c r="BAT191" s="25"/>
      <c r="BAU191" s="25"/>
      <c r="BAV191" s="25"/>
      <c r="BAW191" s="25"/>
      <c r="BAX191" s="25"/>
      <c r="BAY191" s="25"/>
      <c r="BAZ191" s="25"/>
      <c r="BBA191" s="25"/>
      <c r="BBB191" s="25"/>
      <c r="BBC191" s="25"/>
      <c r="BBD191" s="25"/>
      <c r="BBE191" s="25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  <c r="BDF191" s="25"/>
      <c r="BDG191" s="25"/>
      <c r="BDH191" s="25"/>
      <c r="BDI191" s="25"/>
      <c r="BDJ191" s="25"/>
      <c r="BDK191" s="25"/>
      <c r="BDL191" s="25"/>
      <c r="BDM191" s="25"/>
      <c r="BDN191" s="25"/>
      <c r="BDO191" s="25"/>
      <c r="BDP191" s="25"/>
      <c r="BDQ191" s="25"/>
      <c r="BDR191" s="25"/>
      <c r="BDS191" s="25"/>
      <c r="BDT191" s="25"/>
      <c r="BDU191" s="25"/>
      <c r="BDV191" s="25"/>
      <c r="BDW191" s="25"/>
      <c r="BDX191" s="25"/>
      <c r="BDY191" s="25"/>
      <c r="BDZ191" s="25"/>
      <c r="BEA191" s="25"/>
      <c r="BEB191" s="25"/>
      <c r="BEC191" s="25"/>
      <c r="BED191" s="25"/>
      <c r="BEE191" s="25"/>
      <c r="BEF191" s="25"/>
      <c r="BEG191" s="25"/>
      <c r="BEH191" s="25"/>
      <c r="BEI191" s="25"/>
      <c r="BEJ191" s="25"/>
      <c r="BEK191" s="25"/>
      <c r="BEL191" s="25"/>
      <c r="BEM191" s="25"/>
      <c r="BEN191" s="25"/>
      <c r="BEO191" s="25"/>
      <c r="BEP191" s="25"/>
      <c r="BEQ191" s="25"/>
      <c r="BER191" s="25"/>
      <c r="BES191" s="25"/>
      <c r="BET191" s="25"/>
      <c r="BEU191" s="25"/>
      <c r="BEV191" s="25"/>
      <c r="BEW191" s="25"/>
      <c r="BEX191" s="25"/>
      <c r="BEY191" s="25"/>
      <c r="BEZ191" s="25"/>
      <c r="BFA191" s="25"/>
      <c r="BFB191" s="25"/>
      <c r="BFC191" s="25"/>
      <c r="BFD191" s="25"/>
      <c r="BFE191" s="25"/>
      <c r="BFF191" s="25"/>
      <c r="BFG191" s="25"/>
      <c r="BFH191" s="25"/>
      <c r="BFI191" s="25"/>
      <c r="BFJ191" s="25"/>
      <c r="BFK191" s="25"/>
      <c r="BFL191" s="25"/>
      <c r="BFM191" s="25"/>
      <c r="BFN191" s="25"/>
      <c r="BFO191" s="25"/>
      <c r="BFP191" s="25"/>
      <c r="BFQ191" s="25"/>
      <c r="BFR191" s="25"/>
      <c r="BFS191" s="25"/>
      <c r="BFT191" s="25"/>
      <c r="BFU191" s="25"/>
      <c r="BFV191" s="25"/>
      <c r="BFW191" s="25"/>
      <c r="BFX191" s="25"/>
      <c r="BFY191" s="25"/>
      <c r="BFZ191" s="25"/>
      <c r="BGA191" s="25"/>
      <c r="BGB191" s="25"/>
      <c r="BGC191" s="25"/>
      <c r="BGD191" s="25"/>
      <c r="BGE191" s="25"/>
      <c r="BGF191" s="25"/>
      <c r="BGG191" s="25"/>
      <c r="BGH191" s="25"/>
      <c r="BGI191" s="25"/>
      <c r="BGJ191" s="25"/>
      <c r="BGK191" s="25"/>
      <c r="BGL191" s="25"/>
      <c r="BGM191" s="25"/>
      <c r="BGN191" s="25"/>
      <c r="BGO191" s="25"/>
      <c r="BGP191" s="25"/>
      <c r="BGQ191" s="25"/>
      <c r="BGR191" s="25"/>
      <c r="BGS191" s="25"/>
      <c r="BGT191" s="25"/>
      <c r="BGU191" s="25"/>
      <c r="BGV191" s="25"/>
      <c r="BGW191" s="25"/>
      <c r="BGX191" s="25"/>
      <c r="BGY191" s="25"/>
      <c r="BGZ191" s="25"/>
      <c r="BHA191" s="25"/>
      <c r="BHB191" s="25"/>
      <c r="BHC191" s="25"/>
      <c r="BHD191" s="25"/>
      <c r="BHE191" s="25"/>
      <c r="BHF191" s="25"/>
      <c r="BHG191" s="25"/>
      <c r="BHH191" s="25"/>
      <c r="BHI191" s="25"/>
      <c r="BHJ191" s="25"/>
      <c r="BHK191" s="25"/>
      <c r="BHL191" s="25"/>
      <c r="BHM191" s="25"/>
      <c r="BHN191" s="25"/>
      <c r="BHO191" s="25"/>
      <c r="BHP191" s="25"/>
      <c r="BHQ191" s="25"/>
      <c r="BHR191" s="25"/>
      <c r="BHS191" s="25"/>
      <c r="BHT191" s="25"/>
      <c r="BHU191" s="25"/>
      <c r="BHV191" s="25"/>
      <c r="BHW191" s="25"/>
      <c r="BHX191" s="25"/>
      <c r="BHY191" s="25"/>
      <c r="BHZ191" s="25"/>
      <c r="BIA191" s="25"/>
      <c r="BIB191" s="25"/>
      <c r="BIC191" s="25"/>
      <c r="BID191" s="25"/>
      <c r="BIE191" s="25"/>
      <c r="BIF191" s="25"/>
      <c r="BIG191" s="25"/>
      <c r="BIH191" s="25"/>
      <c r="BII191" s="25"/>
      <c r="BIJ191" s="25"/>
      <c r="BIK191" s="25"/>
      <c r="BIL191" s="25"/>
      <c r="BIM191" s="25"/>
      <c r="BIN191" s="25"/>
      <c r="BIO191" s="25"/>
      <c r="BIP191" s="25"/>
      <c r="BIQ191" s="25"/>
      <c r="BIR191" s="25"/>
      <c r="BIS191" s="25"/>
      <c r="BIT191" s="25"/>
      <c r="BIU191" s="25"/>
      <c r="BIV191" s="25"/>
      <c r="BIW191" s="25"/>
      <c r="BIX191" s="25"/>
      <c r="BIY191" s="25"/>
      <c r="BIZ191" s="25"/>
    </row>
    <row r="192" spans="1:1612" s="17" customFormat="1" ht="45" customHeight="1">
      <c r="A192" s="126" t="s">
        <v>54</v>
      </c>
      <c r="B192" s="127"/>
      <c r="C192" s="115"/>
      <c r="D192" s="44">
        <v>2019</v>
      </c>
      <c r="E192" s="44">
        <v>2019</v>
      </c>
      <c r="F192" s="44">
        <v>2019</v>
      </c>
      <c r="G192" s="22">
        <f>SUM(H192:L192)</f>
        <v>582.43600000000004</v>
      </c>
      <c r="H192" s="22">
        <v>0</v>
      </c>
      <c r="I192" s="22">
        <v>582.43600000000004</v>
      </c>
      <c r="J192" s="22">
        <v>0</v>
      </c>
      <c r="K192" s="22">
        <v>0</v>
      </c>
      <c r="L192" s="22">
        <v>0</v>
      </c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  <c r="BIZ192" s="25"/>
    </row>
    <row r="193" spans="1:1612" s="17" customFormat="1" ht="43.5" customHeight="1">
      <c r="A193" s="126" t="s">
        <v>68</v>
      </c>
      <c r="B193" s="127"/>
      <c r="C193" s="115"/>
      <c r="D193" s="44">
        <v>2019</v>
      </c>
      <c r="E193" s="44">
        <v>2019</v>
      </c>
      <c r="F193" s="44">
        <v>2019</v>
      </c>
      <c r="G193" s="22">
        <f>SUM(H193:L193)</f>
        <v>1314.6173699999999</v>
      </c>
      <c r="H193" s="22">
        <v>0</v>
      </c>
      <c r="I193" s="22">
        <v>1314.6173699999999</v>
      </c>
      <c r="J193" s="22">
        <v>0</v>
      </c>
      <c r="K193" s="22">
        <v>0</v>
      </c>
      <c r="L193" s="22">
        <v>0</v>
      </c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  <c r="VC193" s="25"/>
      <c r="VD193" s="25"/>
      <c r="VE193" s="25"/>
      <c r="VF193" s="25"/>
      <c r="VG193" s="25"/>
      <c r="VH193" s="25"/>
      <c r="VI193" s="25"/>
      <c r="VJ193" s="25"/>
      <c r="VK193" s="25"/>
      <c r="VL193" s="25"/>
      <c r="VM193" s="25"/>
      <c r="VN193" s="25"/>
      <c r="VO193" s="25"/>
      <c r="VP193" s="25"/>
      <c r="VQ193" s="25"/>
      <c r="VR193" s="25"/>
      <c r="VS193" s="25"/>
      <c r="VT193" s="25"/>
      <c r="VU193" s="25"/>
      <c r="VV193" s="25"/>
      <c r="VW193" s="25"/>
      <c r="VX193" s="25"/>
      <c r="VY193" s="25"/>
      <c r="VZ193" s="25"/>
      <c r="WA193" s="25"/>
      <c r="WB193" s="25"/>
      <c r="WC193" s="25"/>
      <c r="WD193" s="25"/>
      <c r="WE193" s="25"/>
      <c r="WF193" s="25"/>
      <c r="WG193" s="25"/>
      <c r="WH193" s="25"/>
      <c r="WI193" s="25"/>
      <c r="WJ193" s="25"/>
      <c r="WK193" s="25"/>
      <c r="WL193" s="25"/>
      <c r="WM193" s="25"/>
      <c r="WN193" s="25"/>
      <c r="WO193" s="25"/>
      <c r="WP193" s="25"/>
      <c r="WQ193" s="25"/>
      <c r="WR193" s="25"/>
      <c r="WS193" s="25"/>
      <c r="WT193" s="25"/>
      <c r="WU193" s="25"/>
      <c r="WV193" s="25"/>
      <c r="WW193" s="25"/>
      <c r="WX193" s="25"/>
      <c r="WY193" s="25"/>
      <c r="WZ193" s="25"/>
      <c r="XA193" s="25"/>
      <c r="XB193" s="25"/>
      <c r="XC193" s="25"/>
      <c r="XD193" s="25"/>
      <c r="XE193" s="25"/>
      <c r="XF193" s="25"/>
      <c r="XG193" s="25"/>
      <c r="XH193" s="25"/>
      <c r="XI193" s="25"/>
      <c r="XJ193" s="25"/>
      <c r="XK193" s="25"/>
      <c r="XL193" s="25"/>
      <c r="XM193" s="25"/>
      <c r="XN193" s="25"/>
      <c r="XO193" s="25"/>
      <c r="XP193" s="25"/>
      <c r="XQ193" s="25"/>
      <c r="XR193" s="25"/>
      <c r="XS193" s="25"/>
      <c r="XT193" s="25"/>
      <c r="XU193" s="25"/>
      <c r="XV193" s="25"/>
      <c r="XW193" s="25"/>
      <c r="XX193" s="25"/>
      <c r="XY193" s="25"/>
      <c r="XZ193" s="25"/>
      <c r="YA193" s="25"/>
      <c r="YB193" s="25"/>
      <c r="YC193" s="25"/>
      <c r="YD193" s="25"/>
      <c r="YE193" s="25"/>
      <c r="YF193" s="25"/>
      <c r="YG193" s="25"/>
      <c r="YH193" s="25"/>
      <c r="YI193" s="25"/>
      <c r="YJ193" s="25"/>
      <c r="YK193" s="25"/>
      <c r="YL193" s="25"/>
      <c r="YM193" s="25"/>
      <c r="YN193" s="25"/>
      <c r="YO193" s="25"/>
      <c r="YP193" s="25"/>
      <c r="YQ193" s="25"/>
      <c r="YR193" s="25"/>
      <c r="YS193" s="25"/>
      <c r="YT193" s="25"/>
      <c r="YU193" s="25"/>
      <c r="YV193" s="25"/>
      <c r="YW193" s="25"/>
      <c r="YX193" s="25"/>
      <c r="YY193" s="25"/>
      <c r="YZ193" s="25"/>
      <c r="ZA193" s="25"/>
      <c r="ZB193" s="25"/>
      <c r="ZC193" s="25"/>
      <c r="ZD193" s="25"/>
      <c r="ZE193" s="25"/>
      <c r="ZF193" s="25"/>
      <c r="ZG193" s="25"/>
      <c r="ZH193" s="25"/>
      <c r="ZI193" s="25"/>
      <c r="ZJ193" s="25"/>
      <c r="ZK193" s="25"/>
      <c r="ZL193" s="25"/>
      <c r="ZM193" s="25"/>
      <c r="ZN193" s="25"/>
      <c r="ZO193" s="25"/>
      <c r="ZP193" s="25"/>
      <c r="ZQ193" s="25"/>
      <c r="ZR193" s="25"/>
      <c r="ZS193" s="25"/>
      <c r="ZT193" s="25"/>
      <c r="ZU193" s="25"/>
      <c r="ZV193" s="25"/>
      <c r="ZW193" s="25"/>
      <c r="ZX193" s="25"/>
      <c r="ZY193" s="25"/>
      <c r="ZZ193" s="25"/>
      <c r="AAA193" s="25"/>
      <c r="AAB193" s="25"/>
      <c r="AAC193" s="25"/>
      <c r="AAD193" s="25"/>
      <c r="AAE193" s="25"/>
      <c r="AAF193" s="25"/>
      <c r="AAG193" s="25"/>
      <c r="AAH193" s="25"/>
      <c r="AAI193" s="25"/>
      <c r="AAJ193" s="25"/>
      <c r="AAK193" s="25"/>
      <c r="AAL193" s="25"/>
      <c r="AAM193" s="25"/>
      <c r="AAN193" s="25"/>
      <c r="AAO193" s="25"/>
      <c r="AAP193" s="25"/>
      <c r="AAQ193" s="25"/>
      <c r="AAR193" s="25"/>
      <c r="AAS193" s="25"/>
      <c r="AAT193" s="25"/>
      <c r="AAU193" s="25"/>
      <c r="AAV193" s="25"/>
      <c r="AAW193" s="25"/>
      <c r="AAX193" s="25"/>
      <c r="AAY193" s="25"/>
      <c r="AAZ193" s="25"/>
      <c r="ABA193" s="25"/>
      <c r="ABB193" s="25"/>
      <c r="ABC193" s="25"/>
      <c r="ABD193" s="25"/>
      <c r="ABE193" s="25"/>
      <c r="ABF193" s="25"/>
      <c r="ABG193" s="25"/>
      <c r="ABH193" s="25"/>
      <c r="ABI193" s="25"/>
      <c r="ABJ193" s="25"/>
      <c r="ABK193" s="25"/>
      <c r="ABL193" s="25"/>
      <c r="ABM193" s="25"/>
      <c r="ABN193" s="25"/>
      <c r="ABO193" s="25"/>
      <c r="ABP193" s="25"/>
      <c r="ABQ193" s="25"/>
      <c r="ABR193" s="25"/>
      <c r="ABS193" s="25"/>
      <c r="ABT193" s="25"/>
      <c r="ABU193" s="25"/>
      <c r="ABV193" s="25"/>
      <c r="ABW193" s="25"/>
      <c r="ABX193" s="25"/>
      <c r="ABY193" s="25"/>
      <c r="ABZ193" s="25"/>
      <c r="ACA193" s="25"/>
      <c r="ACB193" s="25"/>
      <c r="ACC193" s="25"/>
      <c r="ACD193" s="25"/>
      <c r="ACE193" s="25"/>
      <c r="ACF193" s="25"/>
      <c r="ACG193" s="25"/>
      <c r="ACH193" s="25"/>
      <c r="ACI193" s="25"/>
      <c r="ACJ193" s="25"/>
      <c r="ACK193" s="25"/>
      <c r="ACL193" s="25"/>
      <c r="ACM193" s="25"/>
      <c r="ACN193" s="25"/>
      <c r="ACO193" s="25"/>
      <c r="ACP193" s="25"/>
      <c r="ACQ193" s="25"/>
      <c r="ACR193" s="25"/>
      <c r="ACS193" s="25"/>
      <c r="ACT193" s="25"/>
      <c r="ACU193" s="25"/>
      <c r="ACV193" s="25"/>
      <c r="ACW193" s="25"/>
      <c r="ACX193" s="25"/>
      <c r="ACY193" s="25"/>
      <c r="ACZ193" s="25"/>
      <c r="ADA193" s="25"/>
      <c r="ADB193" s="25"/>
      <c r="ADC193" s="25"/>
      <c r="ADD193" s="25"/>
      <c r="ADE193" s="25"/>
      <c r="ADF193" s="25"/>
      <c r="ADG193" s="25"/>
      <c r="ADH193" s="25"/>
      <c r="ADI193" s="25"/>
      <c r="ADJ193" s="25"/>
      <c r="ADK193" s="25"/>
      <c r="ADL193" s="25"/>
      <c r="ADM193" s="25"/>
      <c r="ADN193" s="25"/>
      <c r="ADO193" s="25"/>
      <c r="ADP193" s="25"/>
      <c r="ADQ193" s="25"/>
      <c r="ADR193" s="25"/>
      <c r="ADS193" s="25"/>
      <c r="ADT193" s="25"/>
      <c r="ADU193" s="25"/>
      <c r="ADV193" s="25"/>
      <c r="ADW193" s="25"/>
      <c r="ADX193" s="25"/>
      <c r="ADY193" s="25"/>
      <c r="ADZ193" s="25"/>
      <c r="AEA193" s="25"/>
      <c r="AEB193" s="25"/>
      <c r="AEC193" s="25"/>
      <c r="AED193" s="25"/>
      <c r="AEE193" s="25"/>
      <c r="AEF193" s="25"/>
      <c r="AEG193" s="25"/>
      <c r="AEH193" s="25"/>
      <c r="AEI193" s="25"/>
      <c r="AEJ193" s="25"/>
      <c r="AEK193" s="25"/>
      <c r="AEL193" s="25"/>
      <c r="AEM193" s="25"/>
      <c r="AEN193" s="25"/>
      <c r="AEO193" s="25"/>
      <c r="AEP193" s="25"/>
      <c r="AEQ193" s="25"/>
      <c r="AER193" s="25"/>
      <c r="AES193" s="25"/>
      <c r="AET193" s="25"/>
      <c r="AEU193" s="25"/>
      <c r="AEV193" s="25"/>
      <c r="AEW193" s="25"/>
      <c r="AEX193" s="25"/>
      <c r="AEY193" s="25"/>
      <c r="AEZ193" s="25"/>
      <c r="AFA193" s="25"/>
      <c r="AFB193" s="25"/>
      <c r="AFC193" s="25"/>
      <c r="AFD193" s="25"/>
      <c r="AFE193" s="25"/>
      <c r="AFF193" s="25"/>
      <c r="AFG193" s="25"/>
      <c r="AFH193" s="25"/>
      <c r="AFI193" s="25"/>
      <c r="AFJ193" s="25"/>
      <c r="AFK193" s="25"/>
      <c r="AFL193" s="25"/>
      <c r="AFM193" s="25"/>
      <c r="AFN193" s="25"/>
      <c r="AFO193" s="25"/>
      <c r="AFP193" s="25"/>
      <c r="AFQ193" s="25"/>
      <c r="AFR193" s="25"/>
      <c r="AFS193" s="25"/>
      <c r="AFT193" s="25"/>
      <c r="AFU193" s="25"/>
      <c r="AFV193" s="25"/>
      <c r="AFW193" s="25"/>
      <c r="AFX193" s="25"/>
      <c r="AFY193" s="25"/>
      <c r="AFZ193" s="25"/>
      <c r="AGA193" s="25"/>
      <c r="AGB193" s="25"/>
      <c r="AGC193" s="25"/>
      <c r="AGD193" s="25"/>
      <c r="AGE193" s="25"/>
      <c r="AGF193" s="25"/>
      <c r="AGG193" s="25"/>
      <c r="AGH193" s="25"/>
      <c r="AGI193" s="25"/>
      <c r="AGJ193" s="25"/>
      <c r="AGK193" s="25"/>
      <c r="AGL193" s="25"/>
      <c r="AGM193" s="25"/>
      <c r="AGN193" s="25"/>
      <c r="AGO193" s="25"/>
      <c r="AGP193" s="25"/>
      <c r="AGQ193" s="25"/>
      <c r="AGR193" s="25"/>
      <c r="AGS193" s="25"/>
      <c r="AGT193" s="25"/>
      <c r="AGU193" s="25"/>
      <c r="AGV193" s="25"/>
      <c r="AGW193" s="25"/>
      <c r="AGX193" s="25"/>
      <c r="AGY193" s="25"/>
      <c r="AGZ193" s="25"/>
      <c r="AHA193" s="25"/>
      <c r="AHB193" s="25"/>
      <c r="AHC193" s="25"/>
      <c r="AHD193" s="25"/>
      <c r="AHE193" s="25"/>
      <c r="AHF193" s="25"/>
      <c r="AHG193" s="25"/>
      <c r="AHH193" s="25"/>
      <c r="AHI193" s="25"/>
      <c r="AHJ193" s="25"/>
      <c r="AHK193" s="25"/>
      <c r="AHL193" s="25"/>
      <c r="AHM193" s="25"/>
      <c r="AHN193" s="25"/>
      <c r="AHO193" s="25"/>
      <c r="AHP193" s="25"/>
      <c r="AHQ193" s="25"/>
      <c r="AHR193" s="25"/>
      <c r="AHS193" s="25"/>
      <c r="AHT193" s="25"/>
      <c r="AHU193" s="25"/>
      <c r="AHV193" s="25"/>
      <c r="AHW193" s="25"/>
      <c r="AHX193" s="25"/>
      <c r="AHY193" s="25"/>
      <c r="AHZ193" s="25"/>
      <c r="AIA193" s="25"/>
      <c r="AIB193" s="25"/>
      <c r="AIC193" s="25"/>
      <c r="AID193" s="25"/>
      <c r="AIE193" s="25"/>
      <c r="AIF193" s="25"/>
      <c r="AIG193" s="25"/>
      <c r="AIH193" s="25"/>
      <c r="AII193" s="25"/>
      <c r="AIJ193" s="25"/>
      <c r="AIK193" s="25"/>
      <c r="AIL193" s="25"/>
      <c r="AIM193" s="25"/>
      <c r="AIN193" s="25"/>
      <c r="AIO193" s="25"/>
      <c r="AIP193" s="25"/>
      <c r="AIQ193" s="25"/>
      <c r="AIR193" s="25"/>
      <c r="AIS193" s="25"/>
      <c r="AIT193" s="25"/>
      <c r="AIU193" s="25"/>
      <c r="AIV193" s="25"/>
      <c r="AIW193" s="25"/>
      <c r="AIX193" s="25"/>
      <c r="AIY193" s="25"/>
      <c r="AIZ193" s="25"/>
      <c r="AJA193" s="25"/>
      <c r="AJB193" s="25"/>
      <c r="AJC193" s="25"/>
      <c r="AJD193" s="25"/>
      <c r="AJE193" s="25"/>
      <c r="AJF193" s="25"/>
      <c r="AJG193" s="25"/>
      <c r="AJH193" s="25"/>
      <c r="AJI193" s="25"/>
      <c r="AJJ193" s="25"/>
      <c r="AJK193" s="25"/>
      <c r="AJL193" s="25"/>
      <c r="AJM193" s="25"/>
      <c r="AJN193" s="25"/>
      <c r="AJO193" s="25"/>
      <c r="AJP193" s="25"/>
      <c r="AJQ193" s="25"/>
      <c r="AJR193" s="25"/>
      <c r="AJS193" s="25"/>
      <c r="AJT193" s="25"/>
      <c r="AJU193" s="25"/>
      <c r="AJV193" s="25"/>
      <c r="AJW193" s="25"/>
      <c r="AJX193" s="25"/>
      <c r="AJY193" s="25"/>
      <c r="AJZ193" s="25"/>
      <c r="AKA193" s="25"/>
      <c r="AKB193" s="25"/>
      <c r="AKC193" s="25"/>
      <c r="AKD193" s="25"/>
      <c r="AKE193" s="25"/>
      <c r="AKF193" s="25"/>
      <c r="AKG193" s="25"/>
      <c r="AKH193" s="25"/>
      <c r="AKI193" s="25"/>
      <c r="AKJ193" s="25"/>
      <c r="AKK193" s="25"/>
      <c r="AKL193" s="25"/>
      <c r="AKM193" s="25"/>
      <c r="AKN193" s="25"/>
      <c r="AKO193" s="25"/>
      <c r="AKP193" s="25"/>
      <c r="AKQ193" s="25"/>
      <c r="AKR193" s="25"/>
      <c r="AKS193" s="25"/>
      <c r="AKT193" s="25"/>
      <c r="AKU193" s="25"/>
      <c r="AKV193" s="25"/>
      <c r="AKW193" s="25"/>
      <c r="AKX193" s="25"/>
      <c r="AKY193" s="25"/>
      <c r="AKZ193" s="25"/>
      <c r="ALA193" s="25"/>
      <c r="ALB193" s="25"/>
      <c r="ALC193" s="25"/>
      <c r="ALD193" s="25"/>
      <c r="ALE193" s="25"/>
      <c r="ALF193" s="25"/>
      <c r="ALG193" s="25"/>
      <c r="ALH193" s="25"/>
      <c r="ALI193" s="25"/>
      <c r="ALJ193" s="25"/>
      <c r="ALK193" s="25"/>
      <c r="ALL193" s="25"/>
      <c r="ALM193" s="25"/>
      <c r="ALN193" s="25"/>
      <c r="ALO193" s="25"/>
      <c r="ALP193" s="25"/>
      <c r="ALQ193" s="25"/>
      <c r="ALR193" s="25"/>
      <c r="ALS193" s="25"/>
      <c r="ALT193" s="25"/>
      <c r="ALU193" s="25"/>
      <c r="ALV193" s="25"/>
      <c r="ALW193" s="25"/>
      <c r="ALX193" s="25"/>
      <c r="ALY193" s="25"/>
      <c r="ALZ193" s="25"/>
      <c r="AMA193" s="25"/>
      <c r="AMB193" s="25"/>
      <c r="AMC193" s="25"/>
      <c r="AMD193" s="25"/>
      <c r="AME193" s="25"/>
      <c r="AMF193" s="25"/>
      <c r="AMG193" s="25"/>
      <c r="AMH193" s="25"/>
      <c r="AMI193" s="25"/>
      <c r="AMJ193" s="25"/>
      <c r="AMK193" s="25"/>
      <c r="AML193" s="25"/>
      <c r="AMM193" s="25"/>
      <c r="AMN193" s="25"/>
      <c r="AMO193" s="25"/>
      <c r="AMP193" s="25"/>
      <c r="AMQ193" s="25"/>
      <c r="AMR193" s="25"/>
      <c r="AMS193" s="25"/>
      <c r="AMT193" s="25"/>
      <c r="AMU193" s="25"/>
      <c r="AMV193" s="25"/>
      <c r="AMW193" s="25"/>
      <c r="AMX193" s="25"/>
      <c r="AMY193" s="25"/>
      <c r="AMZ193" s="25"/>
      <c r="ANA193" s="25"/>
      <c r="ANB193" s="25"/>
      <c r="ANC193" s="25"/>
      <c r="AND193" s="25"/>
      <c r="ANE193" s="25"/>
      <c r="ANF193" s="25"/>
      <c r="ANG193" s="25"/>
      <c r="ANH193" s="25"/>
      <c r="ANI193" s="25"/>
      <c r="ANJ193" s="25"/>
      <c r="ANK193" s="25"/>
      <c r="ANL193" s="25"/>
      <c r="ANM193" s="25"/>
      <c r="ANN193" s="25"/>
      <c r="ANO193" s="25"/>
      <c r="ANP193" s="25"/>
      <c r="ANQ193" s="25"/>
      <c r="ANR193" s="25"/>
      <c r="ANS193" s="25"/>
      <c r="ANT193" s="25"/>
      <c r="ANU193" s="25"/>
      <c r="ANV193" s="25"/>
      <c r="ANW193" s="25"/>
      <c r="ANX193" s="25"/>
      <c r="ANY193" s="25"/>
      <c r="ANZ193" s="25"/>
      <c r="AOA193" s="25"/>
      <c r="AOB193" s="25"/>
      <c r="AOC193" s="25"/>
      <c r="AOD193" s="25"/>
      <c r="AOE193" s="25"/>
      <c r="AOF193" s="25"/>
      <c r="AOG193" s="25"/>
      <c r="AOH193" s="25"/>
      <c r="AOI193" s="25"/>
      <c r="AOJ193" s="25"/>
      <c r="AOK193" s="25"/>
      <c r="AOL193" s="25"/>
      <c r="AOM193" s="25"/>
      <c r="AON193" s="25"/>
      <c r="AOO193" s="25"/>
      <c r="AOP193" s="25"/>
      <c r="AOQ193" s="25"/>
      <c r="AOR193" s="25"/>
      <c r="AOS193" s="25"/>
      <c r="AOT193" s="25"/>
      <c r="AOU193" s="25"/>
      <c r="AOV193" s="25"/>
      <c r="AOW193" s="25"/>
      <c r="AOX193" s="25"/>
      <c r="AOY193" s="25"/>
      <c r="AOZ193" s="25"/>
      <c r="APA193" s="25"/>
      <c r="APB193" s="25"/>
      <c r="APC193" s="25"/>
      <c r="APD193" s="25"/>
      <c r="APE193" s="25"/>
      <c r="APF193" s="25"/>
      <c r="APG193" s="25"/>
      <c r="APH193" s="25"/>
      <c r="API193" s="25"/>
      <c r="APJ193" s="25"/>
      <c r="APK193" s="25"/>
      <c r="APL193" s="25"/>
      <c r="APM193" s="25"/>
      <c r="APN193" s="25"/>
      <c r="APO193" s="25"/>
      <c r="APP193" s="25"/>
      <c r="APQ193" s="25"/>
      <c r="APR193" s="25"/>
      <c r="APS193" s="25"/>
      <c r="APT193" s="25"/>
      <c r="APU193" s="25"/>
      <c r="APV193" s="25"/>
      <c r="APW193" s="25"/>
      <c r="APX193" s="25"/>
      <c r="APY193" s="25"/>
      <c r="APZ193" s="25"/>
      <c r="AQA193" s="25"/>
      <c r="AQB193" s="25"/>
      <c r="AQC193" s="25"/>
      <c r="AQD193" s="25"/>
      <c r="AQE193" s="25"/>
      <c r="AQF193" s="25"/>
      <c r="AQG193" s="25"/>
      <c r="AQH193" s="25"/>
      <c r="AQI193" s="25"/>
      <c r="AQJ193" s="25"/>
      <c r="AQK193" s="25"/>
      <c r="AQL193" s="25"/>
      <c r="AQM193" s="25"/>
      <c r="AQN193" s="25"/>
      <c r="AQO193" s="25"/>
      <c r="AQP193" s="25"/>
      <c r="AQQ193" s="25"/>
      <c r="AQR193" s="25"/>
      <c r="AQS193" s="25"/>
      <c r="AQT193" s="25"/>
      <c r="AQU193" s="25"/>
      <c r="AQV193" s="25"/>
      <c r="AQW193" s="25"/>
      <c r="AQX193" s="25"/>
      <c r="AQY193" s="25"/>
      <c r="AQZ193" s="25"/>
      <c r="ARA193" s="25"/>
      <c r="ARB193" s="25"/>
      <c r="ARC193" s="25"/>
      <c r="ARD193" s="25"/>
      <c r="ARE193" s="25"/>
      <c r="ARF193" s="25"/>
      <c r="ARG193" s="25"/>
      <c r="ARH193" s="25"/>
      <c r="ARI193" s="25"/>
      <c r="ARJ193" s="25"/>
      <c r="ARK193" s="25"/>
      <c r="ARL193" s="25"/>
      <c r="ARM193" s="25"/>
      <c r="ARN193" s="25"/>
      <c r="ARO193" s="25"/>
      <c r="ARP193" s="25"/>
      <c r="ARQ193" s="25"/>
      <c r="ARR193" s="25"/>
      <c r="ARS193" s="25"/>
      <c r="ART193" s="25"/>
      <c r="ARU193" s="25"/>
      <c r="ARV193" s="25"/>
      <c r="ARW193" s="25"/>
      <c r="ARX193" s="25"/>
      <c r="ARY193" s="25"/>
      <c r="ARZ193" s="25"/>
      <c r="ASA193" s="25"/>
      <c r="ASB193" s="25"/>
      <c r="ASC193" s="25"/>
      <c r="ASD193" s="25"/>
      <c r="ASE193" s="25"/>
      <c r="ASF193" s="25"/>
      <c r="ASG193" s="25"/>
      <c r="ASH193" s="25"/>
      <c r="ASI193" s="25"/>
      <c r="ASJ193" s="25"/>
      <c r="ASK193" s="25"/>
      <c r="ASL193" s="25"/>
      <c r="ASM193" s="25"/>
      <c r="ASN193" s="25"/>
      <c r="ASO193" s="25"/>
      <c r="ASP193" s="25"/>
      <c r="ASQ193" s="25"/>
      <c r="ASR193" s="25"/>
      <c r="ASS193" s="25"/>
      <c r="AST193" s="25"/>
      <c r="ASU193" s="25"/>
      <c r="ASV193" s="25"/>
      <c r="ASW193" s="25"/>
      <c r="ASX193" s="25"/>
      <c r="ASY193" s="25"/>
      <c r="ASZ193" s="25"/>
      <c r="ATA193" s="25"/>
      <c r="ATB193" s="25"/>
      <c r="ATC193" s="25"/>
      <c r="ATD193" s="25"/>
      <c r="ATE193" s="25"/>
      <c r="ATF193" s="25"/>
      <c r="ATG193" s="25"/>
      <c r="ATH193" s="25"/>
      <c r="ATI193" s="25"/>
      <c r="ATJ193" s="25"/>
      <c r="ATK193" s="25"/>
      <c r="ATL193" s="25"/>
      <c r="ATM193" s="25"/>
      <c r="ATN193" s="25"/>
      <c r="ATO193" s="25"/>
      <c r="ATP193" s="25"/>
      <c r="ATQ193" s="25"/>
      <c r="ATR193" s="25"/>
      <c r="ATS193" s="25"/>
      <c r="ATT193" s="25"/>
      <c r="ATU193" s="25"/>
      <c r="ATV193" s="25"/>
      <c r="ATW193" s="25"/>
      <c r="ATX193" s="25"/>
      <c r="ATY193" s="25"/>
      <c r="ATZ193" s="25"/>
      <c r="AUA193" s="25"/>
      <c r="AUB193" s="25"/>
      <c r="AUC193" s="25"/>
      <c r="AUD193" s="25"/>
      <c r="AUE193" s="25"/>
      <c r="AUF193" s="25"/>
      <c r="AUG193" s="25"/>
      <c r="AUH193" s="25"/>
      <c r="AUI193" s="25"/>
      <c r="AUJ193" s="25"/>
      <c r="AUK193" s="25"/>
      <c r="AUL193" s="25"/>
      <c r="AUM193" s="25"/>
      <c r="AUN193" s="25"/>
      <c r="AUO193" s="25"/>
      <c r="AUP193" s="25"/>
      <c r="AUQ193" s="25"/>
      <c r="AUR193" s="25"/>
      <c r="AUS193" s="25"/>
      <c r="AUT193" s="25"/>
      <c r="AUU193" s="25"/>
      <c r="AUV193" s="25"/>
      <c r="AUW193" s="25"/>
      <c r="AUX193" s="25"/>
      <c r="AUY193" s="25"/>
      <c r="AUZ193" s="25"/>
      <c r="AVA193" s="25"/>
      <c r="AVB193" s="25"/>
      <c r="AVC193" s="25"/>
      <c r="AVD193" s="25"/>
      <c r="AVE193" s="25"/>
      <c r="AVF193" s="25"/>
      <c r="AVG193" s="25"/>
      <c r="AVH193" s="25"/>
      <c r="AVI193" s="25"/>
      <c r="AVJ193" s="25"/>
      <c r="AVK193" s="25"/>
      <c r="AVL193" s="25"/>
      <c r="AVM193" s="25"/>
      <c r="AVN193" s="25"/>
      <c r="AVO193" s="25"/>
      <c r="AVP193" s="25"/>
      <c r="AVQ193" s="25"/>
      <c r="AVR193" s="25"/>
      <c r="AVS193" s="25"/>
      <c r="AVT193" s="25"/>
      <c r="AVU193" s="25"/>
      <c r="AVV193" s="25"/>
      <c r="AVW193" s="25"/>
      <c r="AVX193" s="25"/>
      <c r="AVY193" s="25"/>
      <c r="AVZ193" s="25"/>
      <c r="AWA193" s="25"/>
      <c r="AWB193" s="25"/>
      <c r="AWC193" s="25"/>
      <c r="AWD193" s="25"/>
      <c r="AWE193" s="25"/>
      <c r="AWF193" s="25"/>
      <c r="AWG193" s="25"/>
      <c r="AWH193" s="25"/>
      <c r="AWI193" s="25"/>
      <c r="AWJ193" s="25"/>
      <c r="AWK193" s="25"/>
      <c r="AWL193" s="25"/>
      <c r="AWM193" s="25"/>
      <c r="AWN193" s="25"/>
      <c r="AWO193" s="25"/>
      <c r="AWP193" s="25"/>
      <c r="AWQ193" s="25"/>
      <c r="AWR193" s="25"/>
      <c r="AWS193" s="25"/>
      <c r="AWT193" s="25"/>
      <c r="AWU193" s="25"/>
      <c r="AWV193" s="25"/>
      <c r="AWW193" s="25"/>
      <c r="AWX193" s="25"/>
      <c r="AWY193" s="25"/>
      <c r="AWZ193" s="25"/>
      <c r="AXA193" s="25"/>
      <c r="AXB193" s="25"/>
      <c r="AXC193" s="25"/>
      <c r="AXD193" s="25"/>
      <c r="AXE193" s="25"/>
      <c r="AXF193" s="25"/>
      <c r="AXG193" s="25"/>
      <c r="AXH193" s="25"/>
      <c r="AXI193" s="25"/>
      <c r="AXJ193" s="25"/>
      <c r="AXK193" s="25"/>
      <c r="AXL193" s="25"/>
      <c r="AXM193" s="25"/>
      <c r="AXN193" s="25"/>
      <c r="AXO193" s="25"/>
      <c r="AXP193" s="25"/>
      <c r="AXQ193" s="25"/>
      <c r="AXR193" s="25"/>
      <c r="AXS193" s="25"/>
      <c r="AXT193" s="25"/>
      <c r="AXU193" s="25"/>
      <c r="AXV193" s="25"/>
      <c r="AXW193" s="25"/>
      <c r="AXX193" s="25"/>
      <c r="AXY193" s="25"/>
      <c r="AXZ193" s="25"/>
      <c r="AYA193" s="25"/>
      <c r="AYB193" s="25"/>
      <c r="AYC193" s="25"/>
      <c r="AYD193" s="25"/>
      <c r="AYE193" s="25"/>
      <c r="AYF193" s="25"/>
      <c r="AYG193" s="25"/>
      <c r="AYH193" s="25"/>
      <c r="AYI193" s="25"/>
      <c r="AYJ193" s="25"/>
      <c r="AYK193" s="25"/>
      <c r="AYL193" s="25"/>
      <c r="AYM193" s="25"/>
      <c r="AYN193" s="25"/>
      <c r="AYO193" s="25"/>
      <c r="AYP193" s="25"/>
      <c r="AYQ193" s="25"/>
      <c r="AYR193" s="25"/>
      <c r="AYS193" s="25"/>
      <c r="AYT193" s="25"/>
      <c r="AYU193" s="25"/>
      <c r="AYV193" s="25"/>
      <c r="AYW193" s="25"/>
      <c r="AYX193" s="25"/>
      <c r="AYY193" s="25"/>
      <c r="AYZ193" s="25"/>
      <c r="AZA193" s="25"/>
      <c r="AZB193" s="25"/>
      <c r="AZC193" s="25"/>
      <c r="AZD193" s="25"/>
      <c r="AZE193" s="25"/>
      <c r="AZF193" s="25"/>
      <c r="AZG193" s="25"/>
      <c r="AZH193" s="25"/>
      <c r="AZI193" s="25"/>
      <c r="AZJ193" s="25"/>
      <c r="AZK193" s="25"/>
      <c r="AZL193" s="25"/>
      <c r="AZM193" s="25"/>
      <c r="AZN193" s="25"/>
      <c r="AZO193" s="25"/>
      <c r="AZP193" s="25"/>
      <c r="AZQ193" s="25"/>
      <c r="AZR193" s="25"/>
      <c r="AZS193" s="25"/>
      <c r="AZT193" s="25"/>
      <c r="AZU193" s="25"/>
      <c r="AZV193" s="25"/>
      <c r="AZW193" s="25"/>
      <c r="AZX193" s="25"/>
      <c r="AZY193" s="25"/>
      <c r="AZZ193" s="25"/>
      <c r="BAA193" s="25"/>
      <c r="BAB193" s="25"/>
      <c r="BAC193" s="25"/>
      <c r="BAD193" s="25"/>
      <c r="BAE193" s="25"/>
      <c r="BAF193" s="25"/>
      <c r="BAG193" s="25"/>
      <c r="BAH193" s="25"/>
      <c r="BAI193" s="25"/>
      <c r="BAJ193" s="25"/>
      <c r="BAK193" s="25"/>
      <c r="BAL193" s="25"/>
      <c r="BAM193" s="25"/>
      <c r="BAN193" s="25"/>
      <c r="BAO193" s="25"/>
      <c r="BAP193" s="25"/>
      <c r="BAQ193" s="25"/>
      <c r="BAR193" s="25"/>
      <c r="BAS193" s="25"/>
      <c r="BAT193" s="25"/>
      <c r="BAU193" s="25"/>
      <c r="BAV193" s="25"/>
      <c r="BAW193" s="25"/>
      <c r="BAX193" s="25"/>
      <c r="BAY193" s="25"/>
      <c r="BAZ193" s="25"/>
      <c r="BBA193" s="25"/>
      <c r="BBB193" s="25"/>
      <c r="BBC193" s="25"/>
      <c r="BBD193" s="25"/>
      <c r="BBE193" s="25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  <c r="BDF193" s="25"/>
      <c r="BDG193" s="25"/>
      <c r="BDH193" s="25"/>
      <c r="BDI193" s="25"/>
      <c r="BDJ193" s="25"/>
      <c r="BDK193" s="25"/>
      <c r="BDL193" s="25"/>
      <c r="BDM193" s="25"/>
      <c r="BDN193" s="25"/>
      <c r="BDO193" s="25"/>
      <c r="BDP193" s="25"/>
      <c r="BDQ193" s="25"/>
      <c r="BDR193" s="25"/>
      <c r="BDS193" s="25"/>
      <c r="BDT193" s="25"/>
      <c r="BDU193" s="25"/>
      <c r="BDV193" s="25"/>
      <c r="BDW193" s="25"/>
      <c r="BDX193" s="25"/>
      <c r="BDY193" s="25"/>
      <c r="BDZ193" s="25"/>
      <c r="BEA193" s="25"/>
      <c r="BEB193" s="25"/>
      <c r="BEC193" s="25"/>
      <c r="BED193" s="25"/>
      <c r="BEE193" s="25"/>
      <c r="BEF193" s="25"/>
      <c r="BEG193" s="25"/>
      <c r="BEH193" s="25"/>
      <c r="BEI193" s="25"/>
      <c r="BEJ193" s="25"/>
      <c r="BEK193" s="25"/>
      <c r="BEL193" s="25"/>
      <c r="BEM193" s="25"/>
      <c r="BEN193" s="25"/>
      <c r="BEO193" s="25"/>
      <c r="BEP193" s="25"/>
      <c r="BEQ193" s="25"/>
      <c r="BER193" s="25"/>
      <c r="BES193" s="25"/>
      <c r="BET193" s="25"/>
      <c r="BEU193" s="25"/>
      <c r="BEV193" s="25"/>
      <c r="BEW193" s="25"/>
      <c r="BEX193" s="25"/>
      <c r="BEY193" s="25"/>
      <c r="BEZ193" s="25"/>
      <c r="BFA193" s="25"/>
      <c r="BFB193" s="25"/>
      <c r="BFC193" s="25"/>
      <c r="BFD193" s="25"/>
      <c r="BFE193" s="25"/>
      <c r="BFF193" s="25"/>
      <c r="BFG193" s="25"/>
      <c r="BFH193" s="25"/>
      <c r="BFI193" s="25"/>
      <c r="BFJ193" s="25"/>
      <c r="BFK193" s="25"/>
      <c r="BFL193" s="25"/>
      <c r="BFM193" s="25"/>
      <c r="BFN193" s="25"/>
      <c r="BFO193" s="25"/>
      <c r="BFP193" s="25"/>
      <c r="BFQ193" s="25"/>
      <c r="BFR193" s="25"/>
      <c r="BFS193" s="25"/>
      <c r="BFT193" s="25"/>
      <c r="BFU193" s="25"/>
      <c r="BFV193" s="25"/>
      <c r="BFW193" s="25"/>
      <c r="BFX193" s="25"/>
      <c r="BFY193" s="25"/>
      <c r="BFZ193" s="25"/>
      <c r="BGA193" s="25"/>
      <c r="BGB193" s="25"/>
      <c r="BGC193" s="25"/>
      <c r="BGD193" s="25"/>
      <c r="BGE193" s="25"/>
      <c r="BGF193" s="25"/>
      <c r="BGG193" s="25"/>
      <c r="BGH193" s="25"/>
      <c r="BGI193" s="25"/>
      <c r="BGJ193" s="25"/>
      <c r="BGK193" s="25"/>
      <c r="BGL193" s="25"/>
      <c r="BGM193" s="25"/>
      <c r="BGN193" s="25"/>
      <c r="BGO193" s="25"/>
      <c r="BGP193" s="25"/>
      <c r="BGQ193" s="25"/>
      <c r="BGR193" s="25"/>
      <c r="BGS193" s="25"/>
      <c r="BGT193" s="25"/>
      <c r="BGU193" s="25"/>
      <c r="BGV193" s="25"/>
      <c r="BGW193" s="25"/>
      <c r="BGX193" s="25"/>
      <c r="BGY193" s="25"/>
      <c r="BGZ193" s="25"/>
      <c r="BHA193" s="25"/>
      <c r="BHB193" s="25"/>
      <c r="BHC193" s="25"/>
      <c r="BHD193" s="25"/>
      <c r="BHE193" s="25"/>
      <c r="BHF193" s="25"/>
      <c r="BHG193" s="25"/>
      <c r="BHH193" s="25"/>
      <c r="BHI193" s="25"/>
      <c r="BHJ193" s="25"/>
      <c r="BHK193" s="25"/>
      <c r="BHL193" s="25"/>
      <c r="BHM193" s="25"/>
      <c r="BHN193" s="25"/>
      <c r="BHO193" s="25"/>
      <c r="BHP193" s="25"/>
      <c r="BHQ193" s="25"/>
      <c r="BHR193" s="25"/>
      <c r="BHS193" s="25"/>
      <c r="BHT193" s="25"/>
      <c r="BHU193" s="25"/>
      <c r="BHV193" s="25"/>
      <c r="BHW193" s="25"/>
      <c r="BHX193" s="25"/>
      <c r="BHY193" s="25"/>
      <c r="BHZ193" s="25"/>
      <c r="BIA193" s="25"/>
      <c r="BIB193" s="25"/>
      <c r="BIC193" s="25"/>
      <c r="BID193" s="25"/>
      <c r="BIE193" s="25"/>
      <c r="BIF193" s="25"/>
      <c r="BIG193" s="25"/>
      <c r="BIH193" s="25"/>
      <c r="BII193" s="25"/>
      <c r="BIJ193" s="25"/>
      <c r="BIK193" s="25"/>
      <c r="BIL193" s="25"/>
      <c r="BIM193" s="25"/>
      <c r="BIN193" s="25"/>
      <c r="BIO193" s="25"/>
      <c r="BIP193" s="25"/>
      <c r="BIQ193" s="25"/>
      <c r="BIR193" s="25"/>
      <c r="BIS193" s="25"/>
      <c r="BIT193" s="25"/>
      <c r="BIU193" s="25"/>
      <c r="BIV193" s="25"/>
      <c r="BIW193" s="25"/>
      <c r="BIX193" s="25"/>
      <c r="BIY193" s="25"/>
      <c r="BIZ193" s="25"/>
    </row>
    <row r="194" spans="1:1612" s="17" customFormat="1" ht="35.25" customHeight="1" thickBot="1">
      <c r="A194" s="128" t="s">
        <v>55</v>
      </c>
      <c r="B194" s="129"/>
      <c r="C194" s="115"/>
      <c r="D194" s="61">
        <v>2019</v>
      </c>
      <c r="E194" s="61">
        <v>2019</v>
      </c>
      <c r="F194" s="61">
        <v>2019</v>
      </c>
      <c r="G194" s="62">
        <f>SUM(H194:L194)</f>
        <v>1899.126</v>
      </c>
      <c r="H194" s="62">
        <v>0</v>
      </c>
      <c r="I194" s="62">
        <v>1899.126</v>
      </c>
      <c r="J194" s="62">
        <v>0</v>
      </c>
      <c r="K194" s="62">
        <v>0</v>
      </c>
      <c r="L194" s="62">
        <v>0</v>
      </c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  <c r="VC194" s="25"/>
      <c r="VD194" s="25"/>
      <c r="VE194" s="25"/>
      <c r="VF194" s="25"/>
      <c r="VG194" s="25"/>
      <c r="VH194" s="25"/>
      <c r="VI194" s="25"/>
      <c r="VJ194" s="25"/>
      <c r="VK194" s="25"/>
      <c r="VL194" s="25"/>
      <c r="VM194" s="25"/>
      <c r="VN194" s="25"/>
      <c r="VO194" s="25"/>
      <c r="VP194" s="25"/>
      <c r="VQ194" s="25"/>
      <c r="VR194" s="25"/>
      <c r="VS194" s="25"/>
      <c r="VT194" s="25"/>
      <c r="VU194" s="25"/>
      <c r="VV194" s="25"/>
      <c r="VW194" s="25"/>
      <c r="VX194" s="25"/>
      <c r="VY194" s="25"/>
      <c r="VZ194" s="25"/>
      <c r="WA194" s="25"/>
      <c r="WB194" s="25"/>
      <c r="WC194" s="25"/>
      <c r="WD194" s="25"/>
      <c r="WE194" s="25"/>
      <c r="WF194" s="25"/>
      <c r="WG194" s="25"/>
      <c r="WH194" s="25"/>
      <c r="WI194" s="25"/>
      <c r="WJ194" s="25"/>
      <c r="WK194" s="25"/>
      <c r="WL194" s="25"/>
      <c r="WM194" s="25"/>
      <c r="WN194" s="25"/>
      <c r="WO194" s="25"/>
      <c r="WP194" s="25"/>
      <c r="WQ194" s="25"/>
      <c r="WR194" s="25"/>
      <c r="WS194" s="25"/>
      <c r="WT194" s="25"/>
      <c r="WU194" s="25"/>
      <c r="WV194" s="25"/>
      <c r="WW194" s="25"/>
      <c r="WX194" s="25"/>
      <c r="WY194" s="25"/>
      <c r="WZ194" s="25"/>
      <c r="XA194" s="25"/>
      <c r="XB194" s="25"/>
      <c r="XC194" s="25"/>
      <c r="XD194" s="25"/>
      <c r="XE194" s="25"/>
      <c r="XF194" s="25"/>
      <c r="XG194" s="25"/>
      <c r="XH194" s="25"/>
      <c r="XI194" s="25"/>
      <c r="XJ194" s="25"/>
      <c r="XK194" s="25"/>
      <c r="XL194" s="25"/>
      <c r="XM194" s="25"/>
      <c r="XN194" s="25"/>
      <c r="XO194" s="25"/>
      <c r="XP194" s="25"/>
      <c r="XQ194" s="25"/>
      <c r="XR194" s="25"/>
      <c r="XS194" s="25"/>
      <c r="XT194" s="25"/>
      <c r="XU194" s="25"/>
      <c r="XV194" s="25"/>
      <c r="XW194" s="25"/>
      <c r="XX194" s="25"/>
      <c r="XY194" s="25"/>
      <c r="XZ194" s="25"/>
      <c r="YA194" s="25"/>
      <c r="YB194" s="25"/>
      <c r="YC194" s="25"/>
      <c r="YD194" s="25"/>
      <c r="YE194" s="25"/>
      <c r="YF194" s="25"/>
      <c r="YG194" s="25"/>
      <c r="YH194" s="25"/>
      <c r="YI194" s="25"/>
      <c r="YJ194" s="25"/>
      <c r="YK194" s="25"/>
      <c r="YL194" s="25"/>
      <c r="YM194" s="25"/>
      <c r="YN194" s="25"/>
      <c r="YO194" s="25"/>
      <c r="YP194" s="25"/>
      <c r="YQ194" s="25"/>
      <c r="YR194" s="25"/>
      <c r="YS194" s="25"/>
      <c r="YT194" s="25"/>
      <c r="YU194" s="25"/>
      <c r="YV194" s="25"/>
      <c r="YW194" s="25"/>
      <c r="YX194" s="25"/>
      <c r="YY194" s="25"/>
      <c r="YZ194" s="25"/>
      <c r="ZA194" s="25"/>
      <c r="ZB194" s="25"/>
      <c r="ZC194" s="25"/>
      <c r="ZD194" s="25"/>
      <c r="ZE194" s="25"/>
      <c r="ZF194" s="25"/>
      <c r="ZG194" s="25"/>
      <c r="ZH194" s="25"/>
      <c r="ZI194" s="25"/>
      <c r="ZJ194" s="25"/>
      <c r="ZK194" s="25"/>
      <c r="ZL194" s="25"/>
      <c r="ZM194" s="25"/>
      <c r="ZN194" s="25"/>
      <c r="ZO194" s="25"/>
      <c r="ZP194" s="25"/>
      <c r="ZQ194" s="25"/>
      <c r="ZR194" s="25"/>
      <c r="ZS194" s="25"/>
      <c r="ZT194" s="25"/>
      <c r="ZU194" s="25"/>
      <c r="ZV194" s="25"/>
      <c r="ZW194" s="25"/>
      <c r="ZX194" s="25"/>
      <c r="ZY194" s="25"/>
      <c r="ZZ194" s="25"/>
      <c r="AAA194" s="25"/>
      <c r="AAB194" s="25"/>
      <c r="AAC194" s="25"/>
      <c r="AAD194" s="25"/>
      <c r="AAE194" s="25"/>
      <c r="AAF194" s="25"/>
      <c r="AAG194" s="25"/>
      <c r="AAH194" s="25"/>
      <c r="AAI194" s="25"/>
      <c r="AAJ194" s="25"/>
      <c r="AAK194" s="25"/>
      <c r="AAL194" s="25"/>
      <c r="AAM194" s="25"/>
      <c r="AAN194" s="25"/>
      <c r="AAO194" s="25"/>
      <c r="AAP194" s="25"/>
      <c r="AAQ194" s="25"/>
      <c r="AAR194" s="25"/>
      <c r="AAS194" s="25"/>
      <c r="AAT194" s="25"/>
      <c r="AAU194" s="25"/>
      <c r="AAV194" s="25"/>
      <c r="AAW194" s="25"/>
      <c r="AAX194" s="25"/>
      <c r="AAY194" s="25"/>
      <c r="AAZ194" s="25"/>
      <c r="ABA194" s="25"/>
      <c r="ABB194" s="25"/>
      <c r="ABC194" s="25"/>
      <c r="ABD194" s="25"/>
      <c r="ABE194" s="25"/>
      <c r="ABF194" s="25"/>
      <c r="ABG194" s="25"/>
      <c r="ABH194" s="25"/>
      <c r="ABI194" s="25"/>
      <c r="ABJ194" s="25"/>
      <c r="ABK194" s="25"/>
      <c r="ABL194" s="25"/>
      <c r="ABM194" s="25"/>
      <c r="ABN194" s="25"/>
      <c r="ABO194" s="25"/>
      <c r="ABP194" s="25"/>
      <c r="ABQ194" s="25"/>
      <c r="ABR194" s="25"/>
      <c r="ABS194" s="25"/>
      <c r="ABT194" s="25"/>
      <c r="ABU194" s="25"/>
      <c r="ABV194" s="25"/>
      <c r="ABW194" s="25"/>
      <c r="ABX194" s="25"/>
      <c r="ABY194" s="25"/>
      <c r="ABZ194" s="25"/>
      <c r="ACA194" s="25"/>
      <c r="ACB194" s="25"/>
      <c r="ACC194" s="25"/>
      <c r="ACD194" s="25"/>
      <c r="ACE194" s="25"/>
      <c r="ACF194" s="25"/>
      <c r="ACG194" s="25"/>
      <c r="ACH194" s="25"/>
      <c r="ACI194" s="25"/>
      <c r="ACJ194" s="25"/>
      <c r="ACK194" s="25"/>
      <c r="ACL194" s="25"/>
      <c r="ACM194" s="25"/>
      <c r="ACN194" s="25"/>
      <c r="ACO194" s="25"/>
      <c r="ACP194" s="25"/>
      <c r="ACQ194" s="25"/>
      <c r="ACR194" s="25"/>
      <c r="ACS194" s="25"/>
      <c r="ACT194" s="25"/>
      <c r="ACU194" s="25"/>
      <c r="ACV194" s="25"/>
      <c r="ACW194" s="25"/>
      <c r="ACX194" s="25"/>
      <c r="ACY194" s="25"/>
      <c r="ACZ194" s="25"/>
      <c r="ADA194" s="25"/>
      <c r="ADB194" s="25"/>
      <c r="ADC194" s="25"/>
      <c r="ADD194" s="25"/>
      <c r="ADE194" s="25"/>
      <c r="ADF194" s="25"/>
      <c r="ADG194" s="25"/>
      <c r="ADH194" s="25"/>
      <c r="ADI194" s="25"/>
      <c r="ADJ194" s="25"/>
      <c r="ADK194" s="25"/>
      <c r="ADL194" s="25"/>
      <c r="ADM194" s="25"/>
      <c r="ADN194" s="25"/>
      <c r="ADO194" s="25"/>
      <c r="ADP194" s="25"/>
      <c r="ADQ194" s="25"/>
      <c r="ADR194" s="25"/>
      <c r="ADS194" s="25"/>
      <c r="ADT194" s="25"/>
      <c r="ADU194" s="25"/>
      <c r="ADV194" s="25"/>
      <c r="ADW194" s="25"/>
      <c r="ADX194" s="25"/>
      <c r="ADY194" s="25"/>
      <c r="ADZ194" s="25"/>
      <c r="AEA194" s="25"/>
      <c r="AEB194" s="25"/>
      <c r="AEC194" s="25"/>
      <c r="AED194" s="25"/>
      <c r="AEE194" s="25"/>
      <c r="AEF194" s="25"/>
      <c r="AEG194" s="25"/>
      <c r="AEH194" s="25"/>
      <c r="AEI194" s="25"/>
      <c r="AEJ194" s="25"/>
      <c r="AEK194" s="25"/>
      <c r="AEL194" s="25"/>
      <c r="AEM194" s="25"/>
      <c r="AEN194" s="25"/>
      <c r="AEO194" s="25"/>
      <c r="AEP194" s="25"/>
      <c r="AEQ194" s="25"/>
      <c r="AER194" s="25"/>
      <c r="AES194" s="25"/>
      <c r="AET194" s="25"/>
      <c r="AEU194" s="25"/>
      <c r="AEV194" s="25"/>
      <c r="AEW194" s="25"/>
      <c r="AEX194" s="25"/>
      <c r="AEY194" s="25"/>
      <c r="AEZ194" s="25"/>
      <c r="AFA194" s="25"/>
      <c r="AFB194" s="25"/>
      <c r="AFC194" s="25"/>
      <c r="AFD194" s="25"/>
      <c r="AFE194" s="25"/>
      <c r="AFF194" s="25"/>
      <c r="AFG194" s="25"/>
      <c r="AFH194" s="25"/>
      <c r="AFI194" s="25"/>
      <c r="AFJ194" s="25"/>
      <c r="AFK194" s="25"/>
      <c r="AFL194" s="25"/>
      <c r="AFM194" s="25"/>
      <c r="AFN194" s="25"/>
      <c r="AFO194" s="25"/>
      <c r="AFP194" s="25"/>
      <c r="AFQ194" s="25"/>
      <c r="AFR194" s="25"/>
      <c r="AFS194" s="25"/>
      <c r="AFT194" s="25"/>
      <c r="AFU194" s="25"/>
      <c r="AFV194" s="25"/>
      <c r="AFW194" s="25"/>
      <c r="AFX194" s="25"/>
      <c r="AFY194" s="25"/>
      <c r="AFZ194" s="25"/>
      <c r="AGA194" s="25"/>
      <c r="AGB194" s="25"/>
      <c r="AGC194" s="25"/>
      <c r="AGD194" s="25"/>
      <c r="AGE194" s="25"/>
      <c r="AGF194" s="25"/>
      <c r="AGG194" s="25"/>
      <c r="AGH194" s="25"/>
      <c r="AGI194" s="25"/>
      <c r="AGJ194" s="25"/>
      <c r="AGK194" s="25"/>
      <c r="AGL194" s="25"/>
      <c r="AGM194" s="25"/>
      <c r="AGN194" s="25"/>
      <c r="AGO194" s="25"/>
      <c r="AGP194" s="25"/>
      <c r="AGQ194" s="25"/>
      <c r="AGR194" s="25"/>
      <c r="AGS194" s="25"/>
      <c r="AGT194" s="25"/>
      <c r="AGU194" s="25"/>
      <c r="AGV194" s="25"/>
      <c r="AGW194" s="25"/>
      <c r="AGX194" s="25"/>
      <c r="AGY194" s="25"/>
      <c r="AGZ194" s="25"/>
      <c r="AHA194" s="25"/>
      <c r="AHB194" s="25"/>
      <c r="AHC194" s="25"/>
      <c r="AHD194" s="25"/>
      <c r="AHE194" s="25"/>
      <c r="AHF194" s="25"/>
      <c r="AHG194" s="25"/>
      <c r="AHH194" s="25"/>
      <c r="AHI194" s="25"/>
      <c r="AHJ194" s="25"/>
      <c r="AHK194" s="25"/>
      <c r="AHL194" s="25"/>
      <c r="AHM194" s="25"/>
      <c r="AHN194" s="25"/>
      <c r="AHO194" s="25"/>
      <c r="AHP194" s="25"/>
      <c r="AHQ194" s="25"/>
      <c r="AHR194" s="25"/>
      <c r="AHS194" s="25"/>
      <c r="AHT194" s="25"/>
      <c r="AHU194" s="25"/>
      <c r="AHV194" s="25"/>
      <c r="AHW194" s="25"/>
      <c r="AHX194" s="25"/>
      <c r="AHY194" s="25"/>
      <c r="AHZ194" s="25"/>
      <c r="AIA194" s="25"/>
      <c r="AIB194" s="25"/>
      <c r="AIC194" s="25"/>
      <c r="AID194" s="25"/>
      <c r="AIE194" s="25"/>
      <c r="AIF194" s="25"/>
      <c r="AIG194" s="25"/>
      <c r="AIH194" s="25"/>
      <c r="AII194" s="25"/>
      <c r="AIJ194" s="25"/>
      <c r="AIK194" s="25"/>
      <c r="AIL194" s="25"/>
      <c r="AIM194" s="25"/>
      <c r="AIN194" s="25"/>
      <c r="AIO194" s="25"/>
      <c r="AIP194" s="25"/>
      <c r="AIQ194" s="25"/>
      <c r="AIR194" s="25"/>
      <c r="AIS194" s="25"/>
      <c r="AIT194" s="25"/>
      <c r="AIU194" s="25"/>
      <c r="AIV194" s="25"/>
      <c r="AIW194" s="25"/>
      <c r="AIX194" s="25"/>
      <c r="AIY194" s="25"/>
      <c r="AIZ194" s="25"/>
      <c r="AJA194" s="25"/>
      <c r="AJB194" s="25"/>
      <c r="AJC194" s="25"/>
      <c r="AJD194" s="25"/>
      <c r="AJE194" s="25"/>
      <c r="AJF194" s="25"/>
      <c r="AJG194" s="25"/>
      <c r="AJH194" s="25"/>
      <c r="AJI194" s="25"/>
      <c r="AJJ194" s="25"/>
      <c r="AJK194" s="25"/>
      <c r="AJL194" s="25"/>
      <c r="AJM194" s="25"/>
      <c r="AJN194" s="25"/>
      <c r="AJO194" s="25"/>
      <c r="AJP194" s="25"/>
      <c r="AJQ194" s="25"/>
      <c r="AJR194" s="25"/>
      <c r="AJS194" s="25"/>
      <c r="AJT194" s="25"/>
      <c r="AJU194" s="25"/>
      <c r="AJV194" s="25"/>
      <c r="AJW194" s="25"/>
      <c r="AJX194" s="25"/>
      <c r="AJY194" s="25"/>
      <c r="AJZ194" s="25"/>
      <c r="AKA194" s="25"/>
      <c r="AKB194" s="25"/>
      <c r="AKC194" s="25"/>
      <c r="AKD194" s="25"/>
      <c r="AKE194" s="25"/>
      <c r="AKF194" s="25"/>
      <c r="AKG194" s="25"/>
      <c r="AKH194" s="25"/>
      <c r="AKI194" s="25"/>
      <c r="AKJ194" s="25"/>
      <c r="AKK194" s="25"/>
      <c r="AKL194" s="25"/>
      <c r="AKM194" s="25"/>
      <c r="AKN194" s="25"/>
      <c r="AKO194" s="25"/>
      <c r="AKP194" s="25"/>
      <c r="AKQ194" s="25"/>
      <c r="AKR194" s="25"/>
      <c r="AKS194" s="25"/>
      <c r="AKT194" s="25"/>
      <c r="AKU194" s="25"/>
      <c r="AKV194" s="25"/>
      <c r="AKW194" s="25"/>
      <c r="AKX194" s="25"/>
      <c r="AKY194" s="25"/>
      <c r="AKZ194" s="25"/>
      <c r="ALA194" s="25"/>
      <c r="ALB194" s="25"/>
      <c r="ALC194" s="25"/>
      <c r="ALD194" s="25"/>
      <c r="ALE194" s="25"/>
      <c r="ALF194" s="25"/>
      <c r="ALG194" s="25"/>
      <c r="ALH194" s="25"/>
      <c r="ALI194" s="25"/>
      <c r="ALJ194" s="25"/>
      <c r="ALK194" s="25"/>
      <c r="ALL194" s="25"/>
      <c r="ALM194" s="25"/>
      <c r="ALN194" s="25"/>
      <c r="ALO194" s="25"/>
      <c r="ALP194" s="25"/>
      <c r="ALQ194" s="25"/>
      <c r="ALR194" s="25"/>
      <c r="ALS194" s="25"/>
      <c r="ALT194" s="25"/>
      <c r="ALU194" s="25"/>
      <c r="ALV194" s="25"/>
      <c r="ALW194" s="25"/>
      <c r="ALX194" s="25"/>
      <c r="ALY194" s="25"/>
      <c r="ALZ194" s="25"/>
      <c r="AMA194" s="25"/>
      <c r="AMB194" s="25"/>
      <c r="AMC194" s="25"/>
      <c r="AMD194" s="25"/>
      <c r="AME194" s="25"/>
      <c r="AMF194" s="25"/>
      <c r="AMG194" s="25"/>
      <c r="AMH194" s="25"/>
      <c r="AMI194" s="25"/>
      <c r="AMJ194" s="25"/>
      <c r="AMK194" s="25"/>
      <c r="AML194" s="25"/>
      <c r="AMM194" s="25"/>
      <c r="AMN194" s="25"/>
      <c r="AMO194" s="25"/>
      <c r="AMP194" s="25"/>
      <c r="AMQ194" s="25"/>
      <c r="AMR194" s="25"/>
      <c r="AMS194" s="25"/>
      <c r="AMT194" s="25"/>
      <c r="AMU194" s="25"/>
      <c r="AMV194" s="25"/>
      <c r="AMW194" s="25"/>
      <c r="AMX194" s="25"/>
      <c r="AMY194" s="25"/>
      <c r="AMZ194" s="25"/>
      <c r="ANA194" s="25"/>
      <c r="ANB194" s="25"/>
      <c r="ANC194" s="25"/>
      <c r="AND194" s="25"/>
      <c r="ANE194" s="25"/>
      <c r="ANF194" s="25"/>
      <c r="ANG194" s="25"/>
      <c r="ANH194" s="25"/>
      <c r="ANI194" s="25"/>
      <c r="ANJ194" s="25"/>
      <c r="ANK194" s="25"/>
      <c r="ANL194" s="25"/>
      <c r="ANM194" s="25"/>
      <c r="ANN194" s="25"/>
      <c r="ANO194" s="25"/>
      <c r="ANP194" s="25"/>
      <c r="ANQ194" s="25"/>
      <c r="ANR194" s="25"/>
      <c r="ANS194" s="25"/>
      <c r="ANT194" s="25"/>
      <c r="ANU194" s="25"/>
      <c r="ANV194" s="25"/>
      <c r="ANW194" s="25"/>
      <c r="ANX194" s="25"/>
      <c r="ANY194" s="25"/>
      <c r="ANZ194" s="25"/>
      <c r="AOA194" s="25"/>
      <c r="AOB194" s="25"/>
      <c r="AOC194" s="25"/>
      <c r="AOD194" s="25"/>
      <c r="AOE194" s="25"/>
      <c r="AOF194" s="25"/>
      <c r="AOG194" s="25"/>
      <c r="AOH194" s="25"/>
      <c r="AOI194" s="25"/>
      <c r="AOJ194" s="25"/>
      <c r="AOK194" s="25"/>
      <c r="AOL194" s="25"/>
      <c r="AOM194" s="25"/>
      <c r="AON194" s="25"/>
      <c r="AOO194" s="25"/>
      <c r="AOP194" s="25"/>
      <c r="AOQ194" s="25"/>
      <c r="AOR194" s="25"/>
      <c r="AOS194" s="25"/>
      <c r="AOT194" s="25"/>
      <c r="AOU194" s="25"/>
      <c r="AOV194" s="25"/>
      <c r="AOW194" s="25"/>
      <c r="AOX194" s="25"/>
      <c r="AOY194" s="25"/>
      <c r="AOZ194" s="25"/>
      <c r="APA194" s="25"/>
      <c r="APB194" s="25"/>
      <c r="APC194" s="25"/>
      <c r="APD194" s="25"/>
      <c r="APE194" s="25"/>
      <c r="APF194" s="25"/>
      <c r="APG194" s="25"/>
      <c r="APH194" s="25"/>
      <c r="API194" s="25"/>
      <c r="APJ194" s="25"/>
      <c r="APK194" s="25"/>
      <c r="APL194" s="25"/>
      <c r="APM194" s="25"/>
      <c r="APN194" s="25"/>
      <c r="APO194" s="25"/>
      <c r="APP194" s="25"/>
      <c r="APQ194" s="25"/>
      <c r="APR194" s="25"/>
      <c r="APS194" s="25"/>
      <c r="APT194" s="25"/>
      <c r="APU194" s="25"/>
      <c r="APV194" s="25"/>
      <c r="APW194" s="25"/>
      <c r="APX194" s="25"/>
      <c r="APY194" s="25"/>
      <c r="APZ194" s="25"/>
      <c r="AQA194" s="25"/>
      <c r="AQB194" s="25"/>
      <c r="AQC194" s="25"/>
      <c r="AQD194" s="25"/>
      <c r="AQE194" s="25"/>
      <c r="AQF194" s="25"/>
      <c r="AQG194" s="25"/>
      <c r="AQH194" s="25"/>
      <c r="AQI194" s="25"/>
      <c r="AQJ194" s="25"/>
      <c r="AQK194" s="25"/>
      <c r="AQL194" s="25"/>
      <c r="AQM194" s="25"/>
      <c r="AQN194" s="25"/>
      <c r="AQO194" s="25"/>
      <c r="AQP194" s="25"/>
      <c r="AQQ194" s="25"/>
      <c r="AQR194" s="25"/>
      <c r="AQS194" s="25"/>
      <c r="AQT194" s="25"/>
      <c r="AQU194" s="25"/>
      <c r="AQV194" s="25"/>
      <c r="AQW194" s="25"/>
      <c r="AQX194" s="25"/>
      <c r="AQY194" s="25"/>
      <c r="AQZ194" s="25"/>
      <c r="ARA194" s="25"/>
      <c r="ARB194" s="25"/>
      <c r="ARC194" s="25"/>
      <c r="ARD194" s="25"/>
      <c r="ARE194" s="25"/>
      <c r="ARF194" s="25"/>
      <c r="ARG194" s="25"/>
      <c r="ARH194" s="25"/>
      <c r="ARI194" s="25"/>
      <c r="ARJ194" s="25"/>
      <c r="ARK194" s="25"/>
      <c r="ARL194" s="25"/>
      <c r="ARM194" s="25"/>
      <c r="ARN194" s="25"/>
      <c r="ARO194" s="25"/>
      <c r="ARP194" s="25"/>
      <c r="ARQ194" s="25"/>
      <c r="ARR194" s="25"/>
      <c r="ARS194" s="25"/>
      <c r="ART194" s="25"/>
      <c r="ARU194" s="25"/>
      <c r="ARV194" s="25"/>
      <c r="ARW194" s="25"/>
      <c r="ARX194" s="25"/>
      <c r="ARY194" s="25"/>
      <c r="ARZ194" s="25"/>
      <c r="ASA194" s="25"/>
      <c r="ASB194" s="25"/>
      <c r="ASC194" s="25"/>
      <c r="ASD194" s="25"/>
      <c r="ASE194" s="25"/>
      <c r="ASF194" s="25"/>
      <c r="ASG194" s="25"/>
      <c r="ASH194" s="25"/>
      <c r="ASI194" s="25"/>
      <c r="ASJ194" s="25"/>
      <c r="ASK194" s="25"/>
      <c r="ASL194" s="25"/>
      <c r="ASM194" s="25"/>
      <c r="ASN194" s="25"/>
      <c r="ASO194" s="25"/>
      <c r="ASP194" s="25"/>
      <c r="ASQ194" s="25"/>
      <c r="ASR194" s="25"/>
      <c r="ASS194" s="25"/>
      <c r="AST194" s="25"/>
      <c r="ASU194" s="25"/>
      <c r="ASV194" s="25"/>
      <c r="ASW194" s="25"/>
      <c r="ASX194" s="25"/>
      <c r="ASY194" s="25"/>
      <c r="ASZ194" s="25"/>
      <c r="ATA194" s="25"/>
      <c r="ATB194" s="25"/>
      <c r="ATC194" s="25"/>
      <c r="ATD194" s="25"/>
      <c r="ATE194" s="25"/>
      <c r="ATF194" s="25"/>
      <c r="ATG194" s="25"/>
      <c r="ATH194" s="25"/>
      <c r="ATI194" s="25"/>
      <c r="ATJ194" s="25"/>
      <c r="ATK194" s="25"/>
      <c r="ATL194" s="25"/>
      <c r="ATM194" s="25"/>
      <c r="ATN194" s="25"/>
      <c r="ATO194" s="25"/>
      <c r="ATP194" s="25"/>
      <c r="ATQ194" s="25"/>
      <c r="ATR194" s="25"/>
      <c r="ATS194" s="25"/>
      <c r="ATT194" s="25"/>
      <c r="ATU194" s="25"/>
      <c r="ATV194" s="25"/>
      <c r="ATW194" s="25"/>
      <c r="ATX194" s="25"/>
      <c r="ATY194" s="25"/>
      <c r="ATZ194" s="25"/>
      <c r="AUA194" s="25"/>
      <c r="AUB194" s="25"/>
      <c r="AUC194" s="25"/>
      <c r="AUD194" s="25"/>
      <c r="AUE194" s="25"/>
      <c r="AUF194" s="25"/>
      <c r="AUG194" s="25"/>
      <c r="AUH194" s="25"/>
      <c r="AUI194" s="25"/>
      <c r="AUJ194" s="25"/>
      <c r="AUK194" s="25"/>
      <c r="AUL194" s="25"/>
      <c r="AUM194" s="25"/>
      <c r="AUN194" s="25"/>
      <c r="AUO194" s="25"/>
      <c r="AUP194" s="25"/>
      <c r="AUQ194" s="25"/>
      <c r="AUR194" s="25"/>
      <c r="AUS194" s="25"/>
      <c r="AUT194" s="25"/>
      <c r="AUU194" s="25"/>
      <c r="AUV194" s="25"/>
      <c r="AUW194" s="25"/>
      <c r="AUX194" s="25"/>
      <c r="AUY194" s="25"/>
      <c r="AUZ194" s="25"/>
      <c r="AVA194" s="25"/>
      <c r="AVB194" s="25"/>
      <c r="AVC194" s="25"/>
      <c r="AVD194" s="25"/>
      <c r="AVE194" s="25"/>
      <c r="AVF194" s="25"/>
      <c r="AVG194" s="25"/>
      <c r="AVH194" s="25"/>
      <c r="AVI194" s="25"/>
      <c r="AVJ194" s="25"/>
      <c r="AVK194" s="25"/>
      <c r="AVL194" s="25"/>
      <c r="AVM194" s="25"/>
      <c r="AVN194" s="25"/>
      <c r="AVO194" s="25"/>
      <c r="AVP194" s="25"/>
      <c r="AVQ194" s="25"/>
      <c r="AVR194" s="25"/>
      <c r="AVS194" s="25"/>
      <c r="AVT194" s="25"/>
      <c r="AVU194" s="25"/>
      <c r="AVV194" s="25"/>
      <c r="AVW194" s="25"/>
      <c r="AVX194" s="25"/>
      <c r="AVY194" s="25"/>
      <c r="AVZ194" s="25"/>
      <c r="AWA194" s="25"/>
      <c r="AWB194" s="25"/>
      <c r="AWC194" s="25"/>
      <c r="AWD194" s="25"/>
      <c r="AWE194" s="25"/>
      <c r="AWF194" s="25"/>
      <c r="AWG194" s="25"/>
      <c r="AWH194" s="25"/>
      <c r="AWI194" s="25"/>
      <c r="AWJ194" s="25"/>
      <c r="AWK194" s="25"/>
      <c r="AWL194" s="25"/>
      <c r="AWM194" s="25"/>
      <c r="AWN194" s="25"/>
      <c r="AWO194" s="25"/>
      <c r="AWP194" s="25"/>
      <c r="AWQ194" s="25"/>
      <c r="AWR194" s="25"/>
      <c r="AWS194" s="25"/>
      <c r="AWT194" s="25"/>
      <c r="AWU194" s="25"/>
      <c r="AWV194" s="25"/>
      <c r="AWW194" s="25"/>
      <c r="AWX194" s="25"/>
      <c r="AWY194" s="25"/>
      <c r="AWZ194" s="25"/>
      <c r="AXA194" s="25"/>
      <c r="AXB194" s="25"/>
      <c r="AXC194" s="25"/>
      <c r="AXD194" s="25"/>
      <c r="AXE194" s="25"/>
      <c r="AXF194" s="25"/>
      <c r="AXG194" s="25"/>
      <c r="AXH194" s="25"/>
      <c r="AXI194" s="25"/>
      <c r="AXJ194" s="25"/>
      <c r="AXK194" s="25"/>
      <c r="AXL194" s="25"/>
      <c r="AXM194" s="25"/>
      <c r="AXN194" s="25"/>
      <c r="AXO194" s="25"/>
      <c r="AXP194" s="25"/>
      <c r="AXQ194" s="25"/>
      <c r="AXR194" s="25"/>
      <c r="AXS194" s="25"/>
      <c r="AXT194" s="25"/>
      <c r="AXU194" s="25"/>
      <c r="AXV194" s="25"/>
      <c r="AXW194" s="25"/>
      <c r="AXX194" s="25"/>
      <c r="AXY194" s="25"/>
      <c r="AXZ194" s="25"/>
      <c r="AYA194" s="25"/>
      <c r="AYB194" s="25"/>
      <c r="AYC194" s="25"/>
      <c r="AYD194" s="25"/>
      <c r="AYE194" s="25"/>
      <c r="AYF194" s="25"/>
      <c r="AYG194" s="25"/>
      <c r="AYH194" s="25"/>
      <c r="AYI194" s="25"/>
      <c r="AYJ194" s="25"/>
      <c r="AYK194" s="25"/>
      <c r="AYL194" s="25"/>
      <c r="AYM194" s="25"/>
      <c r="AYN194" s="25"/>
      <c r="AYO194" s="25"/>
      <c r="AYP194" s="25"/>
      <c r="AYQ194" s="25"/>
      <c r="AYR194" s="25"/>
      <c r="AYS194" s="25"/>
      <c r="AYT194" s="25"/>
      <c r="AYU194" s="25"/>
      <c r="AYV194" s="25"/>
      <c r="AYW194" s="25"/>
      <c r="AYX194" s="25"/>
      <c r="AYY194" s="25"/>
      <c r="AYZ194" s="25"/>
      <c r="AZA194" s="25"/>
      <c r="AZB194" s="25"/>
      <c r="AZC194" s="25"/>
      <c r="AZD194" s="25"/>
      <c r="AZE194" s="25"/>
      <c r="AZF194" s="25"/>
      <c r="AZG194" s="25"/>
      <c r="AZH194" s="25"/>
      <c r="AZI194" s="25"/>
      <c r="AZJ194" s="25"/>
      <c r="AZK194" s="25"/>
      <c r="AZL194" s="25"/>
      <c r="AZM194" s="25"/>
      <c r="AZN194" s="25"/>
      <c r="AZO194" s="25"/>
      <c r="AZP194" s="25"/>
      <c r="AZQ194" s="25"/>
      <c r="AZR194" s="25"/>
      <c r="AZS194" s="25"/>
      <c r="AZT194" s="25"/>
      <c r="AZU194" s="25"/>
      <c r="AZV194" s="25"/>
      <c r="AZW194" s="25"/>
      <c r="AZX194" s="25"/>
      <c r="AZY194" s="25"/>
      <c r="AZZ194" s="25"/>
      <c r="BAA194" s="25"/>
      <c r="BAB194" s="25"/>
      <c r="BAC194" s="25"/>
      <c r="BAD194" s="25"/>
      <c r="BAE194" s="25"/>
      <c r="BAF194" s="25"/>
      <c r="BAG194" s="25"/>
      <c r="BAH194" s="25"/>
      <c r="BAI194" s="25"/>
      <c r="BAJ194" s="25"/>
      <c r="BAK194" s="25"/>
      <c r="BAL194" s="25"/>
      <c r="BAM194" s="25"/>
      <c r="BAN194" s="25"/>
      <c r="BAO194" s="25"/>
      <c r="BAP194" s="25"/>
      <c r="BAQ194" s="25"/>
      <c r="BAR194" s="25"/>
      <c r="BAS194" s="25"/>
      <c r="BAT194" s="25"/>
      <c r="BAU194" s="25"/>
      <c r="BAV194" s="25"/>
      <c r="BAW194" s="25"/>
      <c r="BAX194" s="25"/>
      <c r="BAY194" s="25"/>
      <c r="BAZ194" s="25"/>
      <c r="BBA194" s="25"/>
      <c r="BBB194" s="25"/>
      <c r="BBC194" s="25"/>
      <c r="BBD194" s="25"/>
      <c r="BBE194" s="25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  <c r="BDF194" s="25"/>
      <c r="BDG194" s="25"/>
      <c r="BDH194" s="25"/>
      <c r="BDI194" s="25"/>
      <c r="BDJ194" s="25"/>
      <c r="BDK194" s="25"/>
      <c r="BDL194" s="25"/>
      <c r="BDM194" s="25"/>
      <c r="BDN194" s="25"/>
      <c r="BDO194" s="25"/>
      <c r="BDP194" s="25"/>
      <c r="BDQ194" s="25"/>
      <c r="BDR194" s="25"/>
      <c r="BDS194" s="25"/>
      <c r="BDT194" s="25"/>
      <c r="BDU194" s="25"/>
      <c r="BDV194" s="25"/>
      <c r="BDW194" s="25"/>
      <c r="BDX194" s="25"/>
      <c r="BDY194" s="25"/>
      <c r="BDZ194" s="25"/>
      <c r="BEA194" s="25"/>
      <c r="BEB194" s="25"/>
      <c r="BEC194" s="25"/>
      <c r="BED194" s="25"/>
      <c r="BEE194" s="25"/>
      <c r="BEF194" s="25"/>
      <c r="BEG194" s="25"/>
      <c r="BEH194" s="25"/>
      <c r="BEI194" s="25"/>
      <c r="BEJ194" s="25"/>
      <c r="BEK194" s="25"/>
      <c r="BEL194" s="25"/>
      <c r="BEM194" s="25"/>
      <c r="BEN194" s="25"/>
      <c r="BEO194" s="25"/>
      <c r="BEP194" s="25"/>
      <c r="BEQ194" s="25"/>
      <c r="BER194" s="25"/>
      <c r="BES194" s="25"/>
      <c r="BET194" s="25"/>
      <c r="BEU194" s="25"/>
      <c r="BEV194" s="25"/>
      <c r="BEW194" s="25"/>
      <c r="BEX194" s="25"/>
      <c r="BEY194" s="25"/>
      <c r="BEZ194" s="25"/>
      <c r="BFA194" s="25"/>
      <c r="BFB194" s="25"/>
      <c r="BFC194" s="25"/>
      <c r="BFD194" s="25"/>
      <c r="BFE194" s="25"/>
      <c r="BFF194" s="25"/>
      <c r="BFG194" s="25"/>
      <c r="BFH194" s="25"/>
      <c r="BFI194" s="25"/>
      <c r="BFJ194" s="25"/>
      <c r="BFK194" s="25"/>
      <c r="BFL194" s="25"/>
      <c r="BFM194" s="25"/>
      <c r="BFN194" s="25"/>
      <c r="BFO194" s="25"/>
      <c r="BFP194" s="25"/>
      <c r="BFQ194" s="25"/>
      <c r="BFR194" s="25"/>
      <c r="BFS194" s="25"/>
      <c r="BFT194" s="25"/>
      <c r="BFU194" s="25"/>
      <c r="BFV194" s="25"/>
      <c r="BFW194" s="25"/>
      <c r="BFX194" s="25"/>
      <c r="BFY194" s="25"/>
      <c r="BFZ194" s="25"/>
      <c r="BGA194" s="25"/>
      <c r="BGB194" s="25"/>
      <c r="BGC194" s="25"/>
      <c r="BGD194" s="25"/>
      <c r="BGE194" s="25"/>
      <c r="BGF194" s="25"/>
      <c r="BGG194" s="25"/>
      <c r="BGH194" s="25"/>
      <c r="BGI194" s="25"/>
      <c r="BGJ194" s="25"/>
      <c r="BGK194" s="25"/>
      <c r="BGL194" s="25"/>
      <c r="BGM194" s="25"/>
      <c r="BGN194" s="25"/>
      <c r="BGO194" s="25"/>
      <c r="BGP194" s="25"/>
      <c r="BGQ194" s="25"/>
      <c r="BGR194" s="25"/>
      <c r="BGS194" s="25"/>
      <c r="BGT194" s="25"/>
      <c r="BGU194" s="25"/>
      <c r="BGV194" s="25"/>
      <c r="BGW194" s="25"/>
      <c r="BGX194" s="25"/>
      <c r="BGY194" s="25"/>
      <c r="BGZ194" s="25"/>
      <c r="BHA194" s="25"/>
      <c r="BHB194" s="25"/>
      <c r="BHC194" s="25"/>
      <c r="BHD194" s="25"/>
      <c r="BHE194" s="25"/>
      <c r="BHF194" s="25"/>
      <c r="BHG194" s="25"/>
      <c r="BHH194" s="25"/>
      <c r="BHI194" s="25"/>
      <c r="BHJ194" s="25"/>
      <c r="BHK194" s="25"/>
      <c r="BHL194" s="25"/>
      <c r="BHM194" s="25"/>
      <c r="BHN194" s="25"/>
      <c r="BHO194" s="25"/>
      <c r="BHP194" s="25"/>
      <c r="BHQ194" s="25"/>
      <c r="BHR194" s="25"/>
      <c r="BHS194" s="25"/>
      <c r="BHT194" s="25"/>
      <c r="BHU194" s="25"/>
      <c r="BHV194" s="25"/>
      <c r="BHW194" s="25"/>
      <c r="BHX194" s="25"/>
      <c r="BHY194" s="25"/>
      <c r="BHZ194" s="25"/>
      <c r="BIA194" s="25"/>
      <c r="BIB194" s="25"/>
      <c r="BIC194" s="25"/>
      <c r="BID194" s="25"/>
      <c r="BIE194" s="25"/>
      <c r="BIF194" s="25"/>
      <c r="BIG194" s="25"/>
      <c r="BIH194" s="25"/>
      <c r="BII194" s="25"/>
      <c r="BIJ194" s="25"/>
      <c r="BIK194" s="25"/>
      <c r="BIL194" s="25"/>
      <c r="BIM194" s="25"/>
      <c r="BIN194" s="25"/>
      <c r="BIO194" s="25"/>
      <c r="BIP194" s="25"/>
      <c r="BIQ194" s="25"/>
      <c r="BIR194" s="25"/>
      <c r="BIS194" s="25"/>
      <c r="BIT194" s="25"/>
      <c r="BIU194" s="25"/>
      <c r="BIV194" s="25"/>
      <c r="BIW194" s="25"/>
      <c r="BIX194" s="25"/>
      <c r="BIY194" s="25"/>
      <c r="BIZ194" s="25"/>
    </row>
    <row r="195" spans="1:1612" s="17" customFormat="1" ht="18.75" customHeight="1">
      <c r="A195" s="134" t="s">
        <v>58</v>
      </c>
      <c r="B195" s="135"/>
      <c r="C195" s="115"/>
      <c r="D195" s="156">
        <v>2019</v>
      </c>
      <c r="E195" s="156">
        <v>2025</v>
      </c>
      <c r="F195" s="68">
        <v>2019</v>
      </c>
      <c r="G195" s="73">
        <f t="shared" ref="G195:G197" si="66">SUM(H195:L195)</f>
        <v>5618.0929999999998</v>
      </c>
      <c r="H195" s="73">
        <f>H203+H204</f>
        <v>0</v>
      </c>
      <c r="I195" s="73">
        <f t="shared" ref="I195:L195" si="67">I203+I204</f>
        <v>5618</v>
      </c>
      <c r="J195" s="73">
        <f t="shared" si="67"/>
        <v>0</v>
      </c>
      <c r="K195" s="73">
        <f t="shared" si="67"/>
        <v>9.2999999999999999E-2</v>
      </c>
      <c r="L195" s="73">
        <f t="shared" si="67"/>
        <v>0</v>
      </c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  <c r="VC195" s="25"/>
      <c r="VD195" s="25"/>
      <c r="VE195" s="25"/>
      <c r="VF195" s="25"/>
      <c r="VG195" s="25"/>
      <c r="VH195" s="25"/>
      <c r="VI195" s="25"/>
      <c r="VJ195" s="25"/>
      <c r="VK195" s="25"/>
      <c r="VL195" s="25"/>
      <c r="VM195" s="25"/>
      <c r="VN195" s="25"/>
      <c r="VO195" s="25"/>
      <c r="VP195" s="25"/>
      <c r="VQ195" s="25"/>
      <c r="VR195" s="25"/>
      <c r="VS195" s="25"/>
      <c r="VT195" s="25"/>
      <c r="VU195" s="25"/>
      <c r="VV195" s="25"/>
      <c r="VW195" s="25"/>
      <c r="VX195" s="25"/>
      <c r="VY195" s="25"/>
      <c r="VZ195" s="25"/>
      <c r="WA195" s="25"/>
      <c r="WB195" s="25"/>
      <c r="WC195" s="25"/>
      <c r="WD195" s="25"/>
      <c r="WE195" s="25"/>
      <c r="WF195" s="25"/>
      <c r="WG195" s="25"/>
      <c r="WH195" s="25"/>
      <c r="WI195" s="25"/>
      <c r="WJ195" s="25"/>
      <c r="WK195" s="25"/>
      <c r="WL195" s="25"/>
      <c r="WM195" s="25"/>
      <c r="WN195" s="25"/>
      <c r="WO195" s="25"/>
      <c r="WP195" s="25"/>
      <c r="WQ195" s="25"/>
      <c r="WR195" s="25"/>
      <c r="WS195" s="25"/>
      <c r="WT195" s="25"/>
      <c r="WU195" s="25"/>
      <c r="WV195" s="25"/>
      <c r="WW195" s="25"/>
      <c r="WX195" s="25"/>
      <c r="WY195" s="25"/>
      <c r="WZ195" s="25"/>
      <c r="XA195" s="25"/>
      <c r="XB195" s="25"/>
      <c r="XC195" s="25"/>
      <c r="XD195" s="25"/>
      <c r="XE195" s="25"/>
      <c r="XF195" s="25"/>
      <c r="XG195" s="25"/>
      <c r="XH195" s="25"/>
      <c r="XI195" s="25"/>
      <c r="XJ195" s="25"/>
      <c r="XK195" s="25"/>
      <c r="XL195" s="25"/>
      <c r="XM195" s="25"/>
      <c r="XN195" s="25"/>
      <c r="XO195" s="25"/>
      <c r="XP195" s="25"/>
      <c r="XQ195" s="25"/>
      <c r="XR195" s="25"/>
      <c r="XS195" s="25"/>
      <c r="XT195" s="25"/>
      <c r="XU195" s="25"/>
      <c r="XV195" s="25"/>
      <c r="XW195" s="25"/>
      <c r="XX195" s="25"/>
      <c r="XY195" s="25"/>
      <c r="XZ195" s="25"/>
      <c r="YA195" s="25"/>
      <c r="YB195" s="25"/>
      <c r="YC195" s="25"/>
      <c r="YD195" s="25"/>
      <c r="YE195" s="25"/>
      <c r="YF195" s="25"/>
      <c r="YG195" s="25"/>
      <c r="YH195" s="25"/>
      <c r="YI195" s="25"/>
      <c r="YJ195" s="25"/>
      <c r="YK195" s="25"/>
      <c r="YL195" s="25"/>
      <c r="YM195" s="25"/>
      <c r="YN195" s="25"/>
      <c r="YO195" s="25"/>
      <c r="YP195" s="25"/>
      <c r="YQ195" s="25"/>
      <c r="YR195" s="25"/>
      <c r="YS195" s="25"/>
      <c r="YT195" s="25"/>
      <c r="YU195" s="25"/>
      <c r="YV195" s="25"/>
      <c r="YW195" s="25"/>
      <c r="YX195" s="25"/>
      <c r="YY195" s="25"/>
      <c r="YZ195" s="25"/>
      <c r="ZA195" s="25"/>
      <c r="ZB195" s="25"/>
      <c r="ZC195" s="25"/>
      <c r="ZD195" s="25"/>
      <c r="ZE195" s="25"/>
      <c r="ZF195" s="25"/>
      <c r="ZG195" s="25"/>
      <c r="ZH195" s="25"/>
      <c r="ZI195" s="25"/>
      <c r="ZJ195" s="25"/>
      <c r="ZK195" s="25"/>
      <c r="ZL195" s="25"/>
      <c r="ZM195" s="25"/>
      <c r="ZN195" s="25"/>
      <c r="ZO195" s="25"/>
      <c r="ZP195" s="25"/>
      <c r="ZQ195" s="25"/>
      <c r="ZR195" s="25"/>
      <c r="ZS195" s="25"/>
      <c r="ZT195" s="25"/>
      <c r="ZU195" s="25"/>
      <c r="ZV195" s="25"/>
      <c r="ZW195" s="25"/>
      <c r="ZX195" s="25"/>
      <c r="ZY195" s="25"/>
      <c r="ZZ195" s="25"/>
      <c r="AAA195" s="25"/>
      <c r="AAB195" s="25"/>
      <c r="AAC195" s="25"/>
      <c r="AAD195" s="25"/>
      <c r="AAE195" s="25"/>
      <c r="AAF195" s="25"/>
      <c r="AAG195" s="25"/>
      <c r="AAH195" s="25"/>
      <c r="AAI195" s="25"/>
      <c r="AAJ195" s="25"/>
      <c r="AAK195" s="25"/>
      <c r="AAL195" s="25"/>
      <c r="AAM195" s="25"/>
      <c r="AAN195" s="25"/>
      <c r="AAO195" s="25"/>
      <c r="AAP195" s="25"/>
      <c r="AAQ195" s="25"/>
      <c r="AAR195" s="25"/>
      <c r="AAS195" s="25"/>
      <c r="AAT195" s="25"/>
      <c r="AAU195" s="25"/>
      <c r="AAV195" s="25"/>
      <c r="AAW195" s="25"/>
      <c r="AAX195" s="25"/>
      <c r="AAY195" s="25"/>
      <c r="AAZ195" s="25"/>
      <c r="ABA195" s="25"/>
      <c r="ABB195" s="25"/>
      <c r="ABC195" s="25"/>
      <c r="ABD195" s="25"/>
      <c r="ABE195" s="25"/>
      <c r="ABF195" s="25"/>
      <c r="ABG195" s="25"/>
      <c r="ABH195" s="25"/>
      <c r="ABI195" s="25"/>
      <c r="ABJ195" s="25"/>
      <c r="ABK195" s="25"/>
      <c r="ABL195" s="25"/>
      <c r="ABM195" s="25"/>
      <c r="ABN195" s="25"/>
      <c r="ABO195" s="25"/>
      <c r="ABP195" s="25"/>
      <c r="ABQ195" s="25"/>
      <c r="ABR195" s="25"/>
      <c r="ABS195" s="25"/>
      <c r="ABT195" s="25"/>
      <c r="ABU195" s="25"/>
      <c r="ABV195" s="25"/>
      <c r="ABW195" s="25"/>
      <c r="ABX195" s="25"/>
      <c r="ABY195" s="25"/>
      <c r="ABZ195" s="25"/>
      <c r="ACA195" s="25"/>
      <c r="ACB195" s="25"/>
      <c r="ACC195" s="25"/>
      <c r="ACD195" s="25"/>
      <c r="ACE195" s="25"/>
      <c r="ACF195" s="25"/>
      <c r="ACG195" s="25"/>
      <c r="ACH195" s="25"/>
      <c r="ACI195" s="25"/>
      <c r="ACJ195" s="25"/>
      <c r="ACK195" s="25"/>
      <c r="ACL195" s="25"/>
      <c r="ACM195" s="25"/>
      <c r="ACN195" s="25"/>
      <c r="ACO195" s="25"/>
      <c r="ACP195" s="25"/>
      <c r="ACQ195" s="25"/>
      <c r="ACR195" s="25"/>
      <c r="ACS195" s="25"/>
      <c r="ACT195" s="25"/>
      <c r="ACU195" s="25"/>
      <c r="ACV195" s="25"/>
      <c r="ACW195" s="25"/>
      <c r="ACX195" s="25"/>
      <c r="ACY195" s="25"/>
      <c r="ACZ195" s="25"/>
      <c r="ADA195" s="25"/>
      <c r="ADB195" s="25"/>
      <c r="ADC195" s="25"/>
      <c r="ADD195" s="25"/>
      <c r="ADE195" s="25"/>
      <c r="ADF195" s="25"/>
      <c r="ADG195" s="25"/>
      <c r="ADH195" s="25"/>
      <c r="ADI195" s="25"/>
      <c r="ADJ195" s="25"/>
      <c r="ADK195" s="25"/>
      <c r="ADL195" s="25"/>
      <c r="ADM195" s="25"/>
      <c r="ADN195" s="25"/>
      <c r="ADO195" s="25"/>
      <c r="ADP195" s="25"/>
      <c r="ADQ195" s="25"/>
      <c r="ADR195" s="25"/>
      <c r="ADS195" s="25"/>
      <c r="ADT195" s="25"/>
      <c r="ADU195" s="25"/>
      <c r="ADV195" s="25"/>
      <c r="ADW195" s="25"/>
      <c r="ADX195" s="25"/>
      <c r="ADY195" s="25"/>
      <c r="ADZ195" s="25"/>
      <c r="AEA195" s="25"/>
      <c r="AEB195" s="25"/>
      <c r="AEC195" s="25"/>
      <c r="AED195" s="25"/>
      <c r="AEE195" s="25"/>
      <c r="AEF195" s="25"/>
      <c r="AEG195" s="25"/>
      <c r="AEH195" s="25"/>
      <c r="AEI195" s="25"/>
      <c r="AEJ195" s="25"/>
      <c r="AEK195" s="25"/>
      <c r="AEL195" s="25"/>
      <c r="AEM195" s="25"/>
      <c r="AEN195" s="25"/>
      <c r="AEO195" s="25"/>
      <c r="AEP195" s="25"/>
      <c r="AEQ195" s="25"/>
      <c r="AER195" s="25"/>
      <c r="AES195" s="25"/>
      <c r="AET195" s="25"/>
      <c r="AEU195" s="25"/>
      <c r="AEV195" s="25"/>
      <c r="AEW195" s="25"/>
      <c r="AEX195" s="25"/>
      <c r="AEY195" s="25"/>
      <c r="AEZ195" s="25"/>
      <c r="AFA195" s="25"/>
      <c r="AFB195" s="25"/>
      <c r="AFC195" s="25"/>
      <c r="AFD195" s="25"/>
      <c r="AFE195" s="25"/>
      <c r="AFF195" s="25"/>
      <c r="AFG195" s="25"/>
      <c r="AFH195" s="25"/>
      <c r="AFI195" s="25"/>
      <c r="AFJ195" s="25"/>
      <c r="AFK195" s="25"/>
      <c r="AFL195" s="25"/>
      <c r="AFM195" s="25"/>
      <c r="AFN195" s="25"/>
      <c r="AFO195" s="25"/>
      <c r="AFP195" s="25"/>
      <c r="AFQ195" s="25"/>
      <c r="AFR195" s="25"/>
      <c r="AFS195" s="25"/>
      <c r="AFT195" s="25"/>
      <c r="AFU195" s="25"/>
      <c r="AFV195" s="25"/>
      <c r="AFW195" s="25"/>
      <c r="AFX195" s="25"/>
      <c r="AFY195" s="25"/>
      <c r="AFZ195" s="25"/>
      <c r="AGA195" s="25"/>
      <c r="AGB195" s="25"/>
      <c r="AGC195" s="25"/>
      <c r="AGD195" s="25"/>
      <c r="AGE195" s="25"/>
      <c r="AGF195" s="25"/>
      <c r="AGG195" s="25"/>
      <c r="AGH195" s="25"/>
      <c r="AGI195" s="25"/>
      <c r="AGJ195" s="25"/>
      <c r="AGK195" s="25"/>
      <c r="AGL195" s="25"/>
      <c r="AGM195" s="25"/>
      <c r="AGN195" s="25"/>
      <c r="AGO195" s="25"/>
      <c r="AGP195" s="25"/>
      <c r="AGQ195" s="25"/>
      <c r="AGR195" s="25"/>
      <c r="AGS195" s="25"/>
      <c r="AGT195" s="25"/>
      <c r="AGU195" s="25"/>
      <c r="AGV195" s="25"/>
      <c r="AGW195" s="25"/>
      <c r="AGX195" s="25"/>
      <c r="AGY195" s="25"/>
      <c r="AGZ195" s="25"/>
      <c r="AHA195" s="25"/>
      <c r="AHB195" s="25"/>
      <c r="AHC195" s="25"/>
      <c r="AHD195" s="25"/>
      <c r="AHE195" s="25"/>
      <c r="AHF195" s="25"/>
      <c r="AHG195" s="25"/>
      <c r="AHH195" s="25"/>
      <c r="AHI195" s="25"/>
      <c r="AHJ195" s="25"/>
      <c r="AHK195" s="25"/>
      <c r="AHL195" s="25"/>
      <c r="AHM195" s="25"/>
      <c r="AHN195" s="25"/>
      <c r="AHO195" s="25"/>
      <c r="AHP195" s="25"/>
      <c r="AHQ195" s="25"/>
      <c r="AHR195" s="25"/>
      <c r="AHS195" s="25"/>
      <c r="AHT195" s="25"/>
      <c r="AHU195" s="25"/>
      <c r="AHV195" s="25"/>
      <c r="AHW195" s="25"/>
      <c r="AHX195" s="25"/>
      <c r="AHY195" s="25"/>
      <c r="AHZ195" s="25"/>
      <c r="AIA195" s="25"/>
      <c r="AIB195" s="25"/>
      <c r="AIC195" s="25"/>
      <c r="AID195" s="25"/>
      <c r="AIE195" s="25"/>
      <c r="AIF195" s="25"/>
      <c r="AIG195" s="25"/>
      <c r="AIH195" s="25"/>
      <c r="AII195" s="25"/>
      <c r="AIJ195" s="25"/>
      <c r="AIK195" s="25"/>
      <c r="AIL195" s="25"/>
      <c r="AIM195" s="25"/>
      <c r="AIN195" s="25"/>
      <c r="AIO195" s="25"/>
      <c r="AIP195" s="25"/>
      <c r="AIQ195" s="25"/>
      <c r="AIR195" s="25"/>
      <c r="AIS195" s="25"/>
      <c r="AIT195" s="25"/>
      <c r="AIU195" s="25"/>
      <c r="AIV195" s="25"/>
      <c r="AIW195" s="25"/>
      <c r="AIX195" s="25"/>
      <c r="AIY195" s="25"/>
      <c r="AIZ195" s="25"/>
      <c r="AJA195" s="25"/>
      <c r="AJB195" s="25"/>
      <c r="AJC195" s="25"/>
      <c r="AJD195" s="25"/>
      <c r="AJE195" s="25"/>
      <c r="AJF195" s="25"/>
      <c r="AJG195" s="25"/>
      <c r="AJH195" s="25"/>
      <c r="AJI195" s="25"/>
      <c r="AJJ195" s="25"/>
      <c r="AJK195" s="25"/>
      <c r="AJL195" s="25"/>
      <c r="AJM195" s="25"/>
      <c r="AJN195" s="25"/>
      <c r="AJO195" s="25"/>
      <c r="AJP195" s="25"/>
      <c r="AJQ195" s="25"/>
      <c r="AJR195" s="25"/>
      <c r="AJS195" s="25"/>
      <c r="AJT195" s="25"/>
      <c r="AJU195" s="25"/>
      <c r="AJV195" s="25"/>
      <c r="AJW195" s="25"/>
      <c r="AJX195" s="25"/>
      <c r="AJY195" s="25"/>
      <c r="AJZ195" s="25"/>
      <c r="AKA195" s="25"/>
      <c r="AKB195" s="25"/>
      <c r="AKC195" s="25"/>
      <c r="AKD195" s="25"/>
      <c r="AKE195" s="25"/>
      <c r="AKF195" s="25"/>
      <c r="AKG195" s="25"/>
      <c r="AKH195" s="25"/>
      <c r="AKI195" s="25"/>
      <c r="AKJ195" s="25"/>
      <c r="AKK195" s="25"/>
      <c r="AKL195" s="25"/>
      <c r="AKM195" s="25"/>
      <c r="AKN195" s="25"/>
      <c r="AKO195" s="25"/>
      <c r="AKP195" s="25"/>
      <c r="AKQ195" s="25"/>
      <c r="AKR195" s="25"/>
      <c r="AKS195" s="25"/>
      <c r="AKT195" s="25"/>
      <c r="AKU195" s="25"/>
      <c r="AKV195" s="25"/>
      <c r="AKW195" s="25"/>
      <c r="AKX195" s="25"/>
      <c r="AKY195" s="25"/>
      <c r="AKZ195" s="25"/>
      <c r="ALA195" s="25"/>
      <c r="ALB195" s="25"/>
      <c r="ALC195" s="25"/>
      <c r="ALD195" s="25"/>
      <c r="ALE195" s="25"/>
      <c r="ALF195" s="25"/>
      <c r="ALG195" s="25"/>
      <c r="ALH195" s="25"/>
      <c r="ALI195" s="25"/>
      <c r="ALJ195" s="25"/>
      <c r="ALK195" s="25"/>
      <c r="ALL195" s="25"/>
      <c r="ALM195" s="25"/>
      <c r="ALN195" s="25"/>
      <c r="ALO195" s="25"/>
      <c r="ALP195" s="25"/>
      <c r="ALQ195" s="25"/>
      <c r="ALR195" s="25"/>
      <c r="ALS195" s="25"/>
      <c r="ALT195" s="25"/>
      <c r="ALU195" s="25"/>
      <c r="ALV195" s="25"/>
      <c r="ALW195" s="25"/>
      <c r="ALX195" s="25"/>
      <c r="ALY195" s="25"/>
      <c r="ALZ195" s="25"/>
      <c r="AMA195" s="25"/>
      <c r="AMB195" s="25"/>
      <c r="AMC195" s="25"/>
      <c r="AMD195" s="25"/>
      <c r="AME195" s="25"/>
      <c r="AMF195" s="25"/>
      <c r="AMG195" s="25"/>
      <c r="AMH195" s="25"/>
      <c r="AMI195" s="25"/>
      <c r="AMJ195" s="25"/>
      <c r="AMK195" s="25"/>
      <c r="AML195" s="25"/>
      <c r="AMM195" s="25"/>
      <c r="AMN195" s="25"/>
      <c r="AMO195" s="25"/>
      <c r="AMP195" s="25"/>
      <c r="AMQ195" s="25"/>
      <c r="AMR195" s="25"/>
      <c r="AMS195" s="25"/>
      <c r="AMT195" s="25"/>
      <c r="AMU195" s="25"/>
      <c r="AMV195" s="25"/>
      <c r="AMW195" s="25"/>
      <c r="AMX195" s="25"/>
      <c r="AMY195" s="25"/>
      <c r="AMZ195" s="25"/>
      <c r="ANA195" s="25"/>
      <c r="ANB195" s="25"/>
      <c r="ANC195" s="25"/>
      <c r="AND195" s="25"/>
      <c r="ANE195" s="25"/>
      <c r="ANF195" s="25"/>
      <c r="ANG195" s="25"/>
      <c r="ANH195" s="25"/>
      <c r="ANI195" s="25"/>
      <c r="ANJ195" s="25"/>
      <c r="ANK195" s="25"/>
      <c r="ANL195" s="25"/>
      <c r="ANM195" s="25"/>
      <c r="ANN195" s="25"/>
      <c r="ANO195" s="25"/>
      <c r="ANP195" s="25"/>
      <c r="ANQ195" s="25"/>
      <c r="ANR195" s="25"/>
      <c r="ANS195" s="25"/>
      <c r="ANT195" s="25"/>
      <c r="ANU195" s="25"/>
      <c r="ANV195" s="25"/>
      <c r="ANW195" s="25"/>
      <c r="ANX195" s="25"/>
      <c r="ANY195" s="25"/>
      <c r="ANZ195" s="25"/>
      <c r="AOA195" s="25"/>
      <c r="AOB195" s="25"/>
      <c r="AOC195" s="25"/>
      <c r="AOD195" s="25"/>
      <c r="AOE195" s="25"/>
      <c r="AOF195" s="25"/>
      <c r="AOG195" s="25"/>
      <c r="AOH195" s="25"/>
      <c r="AOI195" s="25"/>
      <c r="AOJ195" s="25"/>
      <c r="AOK195" s="25"/>
      <c r="AOL195" s="25"/>
      <c r="AOM195" s="25"/>
      <c r="AON195" s="25"/>
      <c r="AOO195" s="25"/>
      <c r="AOP195" s="25"/>
      <c r="AOQ195" s="25"/>
      <c r="AOR195" s="25"/>
      <c r="AOS195" s="25"/>
      <c r="AOT195" s="25"/>
      <c r="AOU195" s="25"/>
      <c r="AOV195" s="25"/>
      <c r="AOW195" s="25"/>
      <c r="AOX195" s="25"/>
      <c r="AOY195" s="25"/>
      <c r="AOZ195" s="25"/>
      <c r="APA195" s="25"/>
      <c r="APB195" s="25"/>
      <c r="APC195" s="25"/>
      <c r="APD195" s="25"/>
      <c r="APE195" s="25"/>
      <c r="APF195" s="25"/>
      <c r="APG195" s="25"/>
      <c r="APH195" s="25"/>
      <c r="API195" s="25"/>
      <c r="APJ195" s="25"/>
      <c r="APK195" s="25"/>
      <c r="APL195" s="25"/>
      <c r="APM195" s="25"/>
      <c r="APN195" s="25"/>
      <c r="APO195" s="25"/>
      <c r="APP195" s="25"/>
      <c r="APQ195" s="25"/>
      <c r="APR195" s="25"/>
      <c r="APS195" s="25"/>
      <c r="APT195" s="25"/>
      <c r="APU195" s="25"/>
      <c r="APV195" s="25"/>
      <c r="APW195" s="25"/>
      <c r="APX195" s="25"/>
      <c r="APY195" s="25"/>
      <c r="APZ195" s="25"/>
      <c r="AQA195" s="25"/>
      <c r="AQB195" s="25"/>
      <c r="AQC195" s="25"/>
      <c r="AQD195" s="25"/>
      <c r="AQE195" s="25"/>
      <c r="AQF195" s="25"/>
      <c r="AQG195" s="25"/>
      <c r="AQH195" s="25"/>
      <c r="AQI195" s="25"/>
      <c r="AQJ195" s="25"/>
      <c r="AQK195" s="25"/>
      <c r="AQL195" s="25"/>
      <c r="AQM195" s="25"/>
      <c r="AQN195" s="25"/>
      <c r="AQO195" s="25"/>
      <c r="AQP195" s="25"/>
      <c r="AQQ195" s="25"/>
      <c r="AQR195" s="25"/>
      <c r="AQS195" s="25"/>
      <c r="AQT195" s="25"/>
      <c r="AQU195" s="25"/>
      <c r="AQV195" s="25"/>
      <c r="AQW195" s="25"/>
      <c r="AQX195" s="25"/>
      <c r="AQY195" s="25"/>
      <c r="AQZ195" s="25"/>
      <c r="ARA195" s="25"/>
      <c r="ARB195" s="25"/>
      <c r="ARC195" s="25"/>
      <c r="ARD195" s="25"/>
      <c r="ARE195" s="25"/>
      <c r="ARF195" s="25"/>
      <c r="ARG195" s="25"/>
      <c r="ARH195" s="25"/>
      <c r="ARI195" s="25"/>
      <c r="ARJ195" s="25"/>
      <c r="ARK195" s="25"/>
      <c r="ARL195" s="25"/>
      <c r="ARM195" s="25"/>
      <c r="ARN195" s="25"/>
      <c r="ARO195" s="25"/>
      <c r="ARP195" s="25"/>
      <c r="ARQ195" s="25"/>
      <c r="ARR195" s="25"/>
      <c r="ARS195" s="25"/>
      <c r="ART195" s="25"/>
      <c r="ARU195" s="25"/>
      <c r="ARV195" s="25"/>
      <c r="ARW195" s="25"/>
      <c r="ARX195" s="25"/>
      <c r="ARY195" s="25"/>
      <c r="ARZ195" s="25"/>
      <c r="ASA195" s="25"/>
      <c r="ASB195" s="25"/>
      <c r="ASC195" s="25"/>
      <c r="ASD195" s="25"/>
      <c r="ASE195" s="25"/>
      <c r="ASF195" s="25"/>
      <c r="ASG195" s="25"/>
      <c r="ASH195" s="25"/>
      <c r="ASI195" s="25"/>
      <c r="ASJ195" s="25"/>
      <c r="ASK195" s="25"/>
      <c r="ASL195" s="25"/>
      <c r="ASM195" s="25"/>
      <c r="ASN195" s="25"/>
      <c r="ASO195" s="25"/>
      <c r="ASP195" s="25"/>
      <c r="ASQ195" s="25"/>
      <c r="ASR195" s="25"/>
      <c r="ASS195" s="25"/>
      <c r="AST195" s="25"/>
      <c r="ASU195" s="25"/>
      <c r="ASV195" s="25"/>
      <c r="ASW195" s="25"/>
      <c r="ASX195" s="25"/>
      <c r="ASY195" s="25"/>
      <c r="ASZ195" s="25"/>
      <c r="ATA195" s="25"/>
      <c r="ATB195" s="25"/>
      <c r="ATC195" s="25"/>
      <c r="ATD195" s="25"/>
      <c r="ATE195" s="25"/>
      <c r="ATF195" s="25"/>
      <c r="ATG195" s="25"/>
      <c r="ATH195" s="25"/>
      <c r="ATI195" s="25"/>
      <c r="ATJ195" s="25"/>
      <c r="ATK195" s="25"/>
      <c r="ATL195" s="25"/>
      <c r="ATM195" s="25"/>
      <c r="ATN195" s="25"/>
      <c r="ATO195" s="25"/>
      <c r="ATP195" s="25"/>
      <c r="ATQ195" s="25"/>
      <c r="ATR195" s="25"/>
      <c r="ATS195" s="25"/>
      <c r="ATT195" s="25"/>
      <c r="ATU195" s="25"/>
      <c r="ATV195" s="25"/>
      <c r="ATW195" s="25"/>
      <c r="ATX195" s="25"/>
      <c r="ATY195" s="25"/>
      <c r="ATZ195" s="25"/>
      <c r="AUA195" s="25"/>
      <c r="AUB195" s="25"/>
      <c r="AUC195" s="25"/>
      <c r="AUD195" s="25"/>
      <c r="AUE195" s="25"/>
      <c r="AUF195" s="25"/>
      <c r="AUG195" s="25"/>
      <c r="AUH195" s="25"/>
      <c r="AUI195" s="25"/>
      <c r="AUJ195" s="25"/>
      <c r="AUK195" s="25"/>
      <c r="AUL195" s="25"/>
      <c r="AUM195" s="25"/>
      <c r="AUN195" s="25"/>
      <c r="AUO195" s="25"/>
      <c r="AUP195" s="25"/>
      <c r="AUQ195" s="25"/>
      <c r="AUR195" s="25"/>
      <c r="AUS195" s="25"/>
      <c r="AUT195" s="25"/>
      <c r="AUU195" s="25"/>
      <c r="AUV195" s="25"/>
      <c r="AUW195" s="25"/>
      <c r="AUX195" s="25"/>
      <c r="AUY195" s="25"/>
      <c r="AUZ195" s="25"/>
      <c r="AVA195" s="25"/>
      <c r="AVB195" s="25"/>
      <c r="AVC195" s="25"/>
      <c r="AVD195" s="25"/>
      <c r="AVE195" s="25"/>
      <c r="AVF195" s="25"/>
      <c r="AVG195" s="25"/>
      <c r="AVH195" s="25"/>
      <c r="AVI195" s="25"/>
      <c r="AVJ195" s="25"/>
      <c r="AVK195" s="25"/>
      <c r="AVL195" s="25"/>
      <c r="AVM195" s="25"/>
      <c r="AVN195" s="25"/>
      <c r="AVO195" s="25"/>
      <c r="AVP195" s="25"/>
      <c r="AVQ195" s="25"/>
      <c r="AVR195" s="25"/>
      <c r="AVS195" s="25"/>
      <c r="AVT195" s="25"/>
      <c r="AVU195" s="25"/>
      <c r="AVV195" s="25"/>
      <c r="AVW195" s="25"/>
      <c r="AVX195" s="25"/>
      <c r="AVY195" s="25"/>
      <c r="AVZ195" s="25"/>
      <c r="AWA195" s="25"/>
      <c r="AWB195" s="25"/>
      <c r="AWC195" s="25"/>
      <c r="AWD195" s="25"/>
      <c r="AWE195" s="25"/>
      <c r="AWF195" s="25"/>
      <c r="AWG195" s="25"/>
      <c r="AWH195" s="25"/>
      <c r="AWI195" s="25"/>
      <c r="AWJ195" s="25"/>
      <c r="AWK195" s="25"/>
      <c r="AWL195" s="25"/>
      <c r="AWM195" s="25"/>
      <c r="AWN195" s="25"/>
      <c r="AWO195" s="25"/>
      <c r="AWP195" s="25"/>
      <c r="AWQ195" s="25"/>
      <c r="AWR195" s="25"/>
      <c r="AWS195" s="25"/>
      <c r="AWT195" s="25"/>
      <c r="AWU195" s="25"/>
      <c r="AWV195" s="25"/>
      <c r="AWW195" s="25"/>
      <c r="AWX195" s="25"/>
      <c r="AWY195" s="25"/>
      <c r="AWZ195" s="25"/>
      <c r="AXA195" s="25"/>
      <c r="AXB195" s="25"/>
      <c r="AXC195" s="25"/>
      <c r="AXD195" s="25"/>
      <c r="AXE195" s="25"/>
      <c r="AXF195" s="25"/>
      <c r="AXG195" s="25"/>
      <c r="AXH195" s="25"/>
      <c r="AXI195" s="25"/>
      <c r="AXJ195" s="25"/>
      <c r="AXK195" s="25"/>
      <c r="AXL195" s="25"/>
      <c r="AXM195" s="25"/>
      <c r="AXN195" s="25"/>
      <c r="AXO195" s="25"/>
      <c r="AXP195" s="25"/>
      <c r="AXQ195" s="25"/>
      <c r="AXR195" s="25"/>
      <c r="AXS195" s="25"/>
      <c r="AXT195" s="25"/>
      <c r="AXU195" s="25"/>
      <c r="AXV195" s="25"/>
      <c r="AXW195" s="25"/>
      <c r="AXX195" s="25"/>
      <c r="AXY195" s="25"/>
      <c r="AXZ195" s="25"/>
      <c r="AYA195" s="25"/>
      <c r="AYB195" s="25"/>
      <c r="AYC195" s="25"/>
      <c r="AYD195" s="25"/>
      <c r="AYE195" s="25"/>
      <c r="AYF195" s="25"/>
      <c r="AYG195" s="25"/>
      <c r="AYH195" s="25"/>
      <c r="AYI195" s="25"/>
      <c r="AYJ195" s="25"/>
      <c r="AYK195" s="25"/>
      <c r="AYL195" s="25"/>
      <c r="AYM195" s="25"/>
      <c r="AYN195" s="25"/>
      <c r="AYO195" s="25"/>
      <c r="AYP195" s="25"/>
      <c r="AYQ195" s="25"/>
      <c r="AYR195" s="25"/>
      <c r="AYS195" s="25"/>
      <c r="AYT195" s="25"/>
      <c r="AYU195" s="25"/>
      <c r="AYV195" s="25"/>
      <c r="AYW195" s="25"/>
      <c r="AYX195" s="25"/>
      <c r="AYY195" s="25"/>
      <c r="AYZ195" s="25"/>
      <c r="AZA195" s="25"/>
      <c r="AZB195" s="25"/>
      <c r="AZC195" s="25"/>
      <c r="AZD195" s="25"/>
      <c r="AZE195" s="25"/>
      <c r="AZF195" s="25"/>
      <c r="AZG195" s="25"/>
      <c r="AZH195" s="25"/>
      <c r="AZI195" s="25"/>
      <c r="AZJ195" s="25"/>
      <c r="AZK195" s="25"/>
      <c r="AZL195" s="25"/>
      <c r="AZM195" s="25"/>
      <c r="AZN195" s="25"/>
      <c r="AZO195" s="25"/>
      <c r="AZP195" s="25"/>
      <c r="AZQ195" s="25"/>
      <c r="AZR195" s="25"/>
      <c r="AZS195" s="25"/>
      <c r="AZT195" s="25"/>
      <c r="AZU195" s="25"/>
      <c r="AZV195" s="25"/>
      <c r="AZW195" s="25"/>
      <c r="AZX195" s="25"/>
      <c r="AZY195" s="25"/>
      <c r="AZZ195" s="25"/>
      <c r="BAA195" s="25"/>
      <c r="BAB195" s="25"/>
      <c r="BAC195" s="25"/>
      <c r="BAD195" s="25"/>
      <c r="BAE195" s="25"/>
      <c r="BAF195" s="25"/>
      <c r="BAG195" s="25"/>
      <c r="BAH195" s="25"/>
      <c r="BAI195" s="25"/>
      <c r="BAJ195" s="25"/>
      <c r="BAK195" s="25"/>
      <c r="BAL195" s="25"/>
      <c r="BAM195" s="25"/>
      <c r="BAN195" s="25"/>
      <c r="BAO195" s="25"/>
      <c r="BAP195" s="25"/>
      <c r="BAQ195" s="25"/>
      <c r="BAR195" s="25"/>
      <c r="BAS195" s="25"/>
      <c r="BAT195" s="25"/>
      <c r="BAU195" s="25"/>
      <c r="BAV195" s="25"/>
      <c r="BAW195" s="25"/>
      <c r="BAX195" s="25"/>
      <c r="BAY195" s="25"/>
      <c r="BAZ195" s="25"/>
      <c r="BBA195" s="25"/>
      <c r="BBB195" s="25"/>
      <c r="BBC195" s="25"/>
      <c r="BBD195" s="25"/>
      <c r="BBE195" s="25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  <c r="BDF195" s="25"/>
      <c r="BDG195" s="25"/>
      <c r="BDH195" s="25"/>
      <c r="BDI195" s="25"/>
      <c r="BDJ195" s="25"/>
      <c r="BDK195" s="25"/>
      <c r="BDL195" s="25"/>
      <c r="BDM195" s="25"/>
      <c r="BDN195" s="25"/>
      <c r="BDO195" s="25"/>
      <c r="BDP195" s="25"/>
      <c r="BDQ195" s="25"/>
      <c r="BDR195" s="25"/>
      <c r="BDS195" s="25"/>
      <c r="BDT195" s="25"/>
      <c r="BDU195" s="25"/>
      <c r="BDV195" s="25"/>
      <c r="BDW195" s="25"/>
      <c r="BDX195" s="25"/>
      <c r="BDY195" s="25"/>
      <c r="BDZ195" s="25"/>
      <c r="BEA195" s="25"/>
      <c r="BEB195" s="25"/>
      <c r="BEC195" s="25"/>
      <c r="BED195" s="25"/>
      <c r="BEE195" s="25"/>
      <c r="BEF195" s="25"/>
      <c r="BEG195" s="25"/>
      <c r="BEH195" s="25"/>
      <c r="BEI195" s="25"/>
      <c r="BEJ195" s="25"/>
      <c r="BEK195" s="25"/>
      <c r="BEL195" s="25"/>
      <c r="BEM195" s="25"/>
      <c r="BEN195" s="25"/>
      <c r="BEO195" s="25"/>
      <c r="BEP195" s="25"/>
      <c r="BEQ195" s="25"/>
      <c r="BER195" s="25"/>
      <c r="BES195" s="25"/>
      <c r="BET195" s="25"/>
      <c r="BEU195" s="25"/>
      <c r="BEV195" s="25"/>
      <c r="BEW195" s="25"/>
      <c r="BEX195" s="25"/>
      <c r="BEY195" s="25"/>
      <c r="BEZ195" s="25"/>
      <c r="BFA195" s="25"/>
      <c r="BFB195" s="25"/>
      <c r="BFC195" s="25"/>
      <c r="BFD195" s="25"/>
      <c r="BFE195" s="25"/>
      <c r="BFF195" s="25"/>
      <c r="BFG195" s="25"/>
      <c r="BFH195" s="25"/>
      <c r="BFI195" s="25"/>
      <c r="BFJ195" s="25"/>
      <c r="BFK195" s="25"/>
      <c r="BFL195" s="25"/>
      <c r="BFM195" s="25"/>
      <c r="BFN195" s="25"/>
      <c r="BFO195" s="25"/>
      <c r="BFP195" s="25"/>
      <c r="BFQ195" s="25"/>
      <c r="BFR195" s="25"/>
      <c r="BFS195" s="25"/>
      <c r="BFT195" s="25"/>
      <c r="BFU195" s="25"/>
      <c r="BFV195" s="25"/>
      <c r="BFW195" s="25"/>
      <c r="BFX195" s="25"/>
      <c r="BFY195" s="25"/>
      <c r="BFZ195" s="25"/>
      <c r="BGA195" s="25"/>
      <c r="BGB195" s="25"/>
      <c r="BGC195" s="25"/>
      <c r="BGD195" s="25"/>
      <c r="BGE195" s="25"/>
      <c r="BGF195" s="25"/>
      <c r="BGG195" s="25"/>
      <c r="BGH195" s="25"/>
      <c r="BGI195" s="25"/>
      <c r="BGJ195" s="25"/>
      <c r="BGK195" s="25"/>
      <c r="BGL195" s="25"/>
      <c r="BGM195" s="25"/>
      <c r="BGN195" s="25"/>
      <c r="BGO195" s="25"/>
      <c r="BGP195" s="25"/>
      <c r="BGQ195" s="25"/>
      <c r="BGR195" s="25"/>
      <c r="BGS195" s="25"/>
      <c r="BGT195" s="25"/>
      <c r="BGU195" s="25"/>
      <c r="BGV195" s="25"/>
      <c r="BGW195" s="25"/>
      <c r="BGX195" s="25"/>
      <c r="BGY195" s="25"/>
      <c r="BGZ195" s="25"/>
      <c r="BHA195" s="25"/>
      <c r="BHB195" s="25"/>
      <c r="BHC195" s="25"/>
      <c r="BHD195" s="25"/>
      <c r="BHE195" s="25"/>
      <c r="BHF195" s="25"/>
      <c r="BHG195" s="25"/>
      <c r="BHH195" s="25"/>
      <c r="BHI195" s="25"/>
      <c r="BHJ195" s="25"/>
      <c r="BHK195" s="25"/>
      <c r="BHL195" s="25"/>
      <c r="BHM195" s="25"/>
      <c r="BHN195" s="25"/>
      <c r="BHO195" s="25"/>
      <c r="BHP195" s="25"/>
      <c r="BHQ195" s="25"/>
      <c r="BHR195" s="25"/>
      <c r="BHS195" s="25"/>
      <c r="BHT195" s="25"/>
      <c r="BHU195" s="25"/>
      <c r="BHV195" s="25"/>
      <c r="BHW195" s="25"/>
      <c r="BHX195" s="25"/>
      <c r="BHY195" s="25"/>
      <c r="BHZ195" s="25"/>
      <c r="BIA195" s="25"/>
      <c r="BIB195" s="25"/>
      <c r="BIC195" s="25"/>
      <c r="BID195" s="25"/>
      <c r="BIE195" s="25"/>
      <c r="BIF195" s="25"/>
      <c r="BIG195" s="25"/>
      <c r="BIH195" s="25"/>
      <c r="BII195" s="25"/>
      <c r="BIJ195" s="25"/>
      <c r="BIK195" s="25"/>
      <c r="BIL195" s="25"/>
      <c r="BIM195" s="25"/>
      <c r="BIN195" s="25"/>
      <c r="BIO195" s="25"/>
      <c r="BIP195" s="25"/>
      <c r="BIQ195" s="25"/>
      <c r="BIR195" s="25"/>
      <c r="BIS195" s="25"/>
      <c r="BIT195" s="25"/>
      <c r="BIU195" s="25"/>
      <c r="BIV195" s="25"/>
      <c r="BIW195" s="25"/>
      <c r="BIX195" s="25"/>
      <c r="BIY195" s="25"/>
      <c r="BIZ195" s="25"/>
    </row>
    <row r="196" spans="1:1612" s="17" customFormat="1" ht="17.25" customHeight="1">
      <c r="A196" s="136"/>
      <c r="B196" s="137"/>
      <c r="C196" s="115"/>
      <c r="D196" s="156"/>
      <c r="E196" s="156"/>
      <c r="F196" s="45">
        <v>2020</v>
      </c>
      <c r="G196" s="46">
        <f t="shared" si="66"/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/>
      <c r="TW196" s="25"/>
      <c r="TX196" s="25"/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25"/>
      <c r="WL196" s="2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25"/>
      <c r="XV196" s="2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25"/>
      <c r="ZF196" s="25"/>
      <c r="ZG196" s="25"/>
      <c r="ZH196" s="25"/>
      <c r="ZI196" s="25"/>
      <c r="ZJ196" s="25"/>
      <c r="ZK196" s="25"/>
      <c r="ZL196" s="25"/>
      <c r="ZM196" s="25"/>
      <c r="ZN196" s="25"/>
      <c r="ZO196" s="25"/>
      <c r="ZP196" s="25"/>
      <c r="ZQ196" s="25"/>
      <c r="ZR196" s="25"/>
      <c r="ZS196" s="25"/>
      <c r="ZT196" s="25"/>
      <c r="ZU196" s="25"/>
      <c r="ZV196" s="25"/>
      <c r="ZW196" s="25"/>
      <c r="ZX196" s="25"/>
      <c r="ZY196" s="25"/>
      <c r="ZZ196" s="25"/>
      <c r="AAA196" s="25"/>
      <c r="AAB196" s="25"/>
      <c r="AAC196" s="25"/>
      <c r="AAD196" s="25"/>
      <c r="AAE196" s="25"/>
      <c r="AAF196" s="25"/>
      <c r="AAG196" s="25"/>
      <c r="AAH196" s="25"/>
      <c r="AAI196" s="25"/>
      <c r="AAJ196" s="25"/>
      <c r="AAK196" s="25"/>
      <c r="AAL196" s="25"/>
      <c r="AAM196" s="25"/>
      <c r="AAN196" s="25"/>
      <c r="AAO196" s="25"/>
      <c r="AAP196" s="25"/>
      <c r="AAQ196" s="25"/>
      <c r="AAR196" s="25"/>
      <c r="AAS196" s="25"/>
      <c r="AAT196" s="25"/>
      <c r="AAU196" s="25"/>
      <c r="AAV196" s="25"/>
      <c r="AAW196" s="25"/>
      <c r="AAX196" s="25"/>
      <c r="AAY196" s="25"/>
      <c r="AAZ196" s="25"/>
      <c r="ABA196" s="25"/>
      <c r="ABB196" s="25"/>
      <c r="ABC196" s="25"/>
      <c r="ABD196" s="25"/>
      <c r="ABE196" s="25"/>
      <c r="ABF196" s="25"/>
      <c r="ABG196" s="25"/>
      <c r="ABH196" s="25"/>
      <c r="ABI196" s="25"/>
      <c r="ABJ196" s="25"/>
      <c r="ABK196" s="25"/>
      <c r="ABL196" s="25"/>
      <c r="ABM196" s="25"/>
      <c r="ABN196" s="25"/>
      <c r="ABO196" s="25"/>
      <c r="ABP196" s="25"/>
      <c r="ABQ196" s="25"/>
      <c r="ABR196" s="25"/>
      <c r="ABS196" s="25"/>
      <c r="ABT196" s="25"/>
      <c r="ABU196" s="25"/>
      <c r="ABV196" s="25"/>
      <c r="ABW196" s="25"/>
      <c r="ABX196" s="25"/>
      <c r="ABY196" s="25"/>
      <c r="ABZ196" s="25"/>
      <c r="ACA196" s="25"/>
      <c r="ACB196" s="25"/>
      <c r="ACC196" s="25"/>
      <c r="ACD196" s="25"/>
      <c r="ACE196" s="25"/>
      <c r="ACF196" s="25"/>
      <c r="ACG196" s="25"/>
      <c r="ACH196" s="25"/>
      <c r="ACI196" s="25"/>
      <c r="ACJ196" s="25"/>
      <c r="ACK196" s="25"/>
      <c r="ACL196" s="25"/>
      <c r="ACM196" s="25"/>
      <c r="ACN196" s="25"/>
      <c r="ACO196" s="25"/>
      <c r="ACP196" s="25"/>
      <c r="ACQ196" s="25"/>
      <c r="ACR196" s="25"/>
      <c r="ACS196" s="25"/>
      <c r="ACT196" s="25"/>
      <c r="ACU196" s="25"/>
      <c r="ACV196" s="25"/>
      <c r="ACW196" s="25"/>
      <c r="ACX196" s="25"/>
      <c r="ACY196" s="25"/>
      <c r="ACZ196" s="25"/>
      <c r="ADA196" s="25"/>
      <c r="ADB196" s="25"/>
      <c r="ADC196" s="25"/>
      <c r="ADD196" s="25"/>
      <c r="ADE196" s="25"/>
      <c r="ADF196" s="25"/>
      <c r="ADG196" s="25"/>
      <c r="ADH196" s="25"/>
      <c r="ADI196" s="25"/>
      <c r="ADJ196" s="25"/>
      <c r="ADK196" s="25"/>
      <c r="ADL196" s="25"/>
      <c r="ADM196" s="25"/>
      <c r="ADN196" s="25"/>
      <c r="ADO196" s="25"/>
      <c r="ADP196" s="25"/>
      <c r="ADQ196" s="25"/>
      <c r="ADR196" s="25"/>
      <c r="ADS196" s="25"/>
      <c r="ADT196" s="25"/>
      <c r="ADU196" s="25"/>
      <c r="ADV196" s="25"/>
      <c r="ADW196" s="25"/>
      <c r="ADX196" s="25"/>
      <c r="ADY196" s="25"/>
      <c r="ADZ196" s="25"/>
      <c r="AEA196" s="25"/>
      <c r="AEB196" s="25"/>
      <c r="AEC196" s="25"/>
      <c r="AED196" s="25"/>
      <c r="AEE196" s="25"/>
      <c r="AEF196" s="25"/>
      <c r="AEG196" s="25"/>
      <c r="AEH196" s="25"/>
      <c r="AEI196" s="25"/>
      <c r="AEJ196" s="25"/>
      <c r="AEK196" s="25"/>
      <c r="AEL196" s="25"/>
      <c r="AEM196" s="25"/>
      <c r="AEN196" s="25"/>
      <c r="AEO196" s="25"/>
      <c r="AEP196" s="25"/>
      <c r="AEQ196" s="25"/>
      <c r="AER196" s="25"/>
      <c r="AES196" s="25"/>
      <c r="AET196" s="25"/>
      <c r="AEU196" s="25"/>
      <c r="AEV196" s="25"/>
      <c r="AEW196" s="25"/>
      <c r="AEX196" s="25"/>
      <c r="AEY196" s="25"/>
      <c r="AEZ196" s="25"/>
      <c r="AFA196" s="25"/>
      <c r="AFB196" s="25"/>
      <c r="AFC196" s="25"/>
      <c r="AFD196" s="25"/>
      <c r="AFE196" s="25"/>
      <c r="AFF196" s="25"/>
      <c r="AFG196" s="25"/>
      <c r="AFH196" s="25"/>
      <c r="AFI196" s="25"/>
      <c r="AFJ196" s="25"/>
      <c r="AFK196" s="25"/>
      <c r="AFL196" s="25"/>
      <c r="AFM196" s="25"/>
      <c r="AFN196" s="25"/>
      <c r="AFO196" s="25"/>
      <c r="AFP196" s="25"/>
      <c r="AFQ196" s="25"/>
      <c r="AFR196" s="25"/>
      <c r="AFS196" s="25"/>
      <c r="AFT196" s="25"/>
      <c r="AFU196" s="25"/>
      <c r="AFV196" s="25"/>
      <c r="AFW196" s="25"/>
      <c r="AFX196" s="25"/>
      <c r="AFY196" s="25"/>
      <c r="AFZ196" s="25"/>
      <c r="AGA196" s="25"/>
      <c r="AGB196" s="25"/>
      <c r="AGC196" s="25"/>
      <c r="AGD196" s="25"/>
      <c r="AGE196" s="25"/>
      <c r="AGF196" s="25"/>
      <c r="AGG196" s="25"/>
      <c r="AGH196" s="25"/>
      <c r="AGI196" s="25"/>
      <c r="AGJ196" s="25"/>
      <c r="AGK196" s="25"/>
      <c r="AGL196" s="25"/>
      <c r="AGM196" s="25"/>
      <c r="AGN196" s="25"/>
      <c r="AGO196" s="25"/>
      <c r="AGP196" s="25"/>
      <c r="AGQ196" s="25"/>
      <c r="AGR196" s="25"/>
      <c r="AGS196" s="25"/>
      <c r="AGT196" s="25"/>
      <c r="AGU196" s="25"/>
      <c r="AGV196" s="25"/>
      <c r="AGW196" s="25"/>
      <c r="AGX196" s="25"/>
      <c r="AGY196" s="25"/>
      <c r="AGZ196" s="25"/>
      <c r="AHA196" s="25"/>
      <c r="AHB196" s="25"/>
      <c r="AHC196" s="25"/>
      <c r="AHD196" s="25"/>
      <c r="AHE196" s="25"/>
      <c r="AHF196" s="25"/>
      <c r="AHG196" s="25"/>
      <c r="AHH196" s="25"/>
      <c r="AHI196" s="25"/>
      <c r="AHJ196" s="25"/>
      <c r="AHK196" s="25"/>
      <c r="AHL196" s="25"/>
      <c r="AHM196" s="25"/>
      <c r="AHN196" s="25"/>
      <c r="AHO196" s="25"/>
      <c r="AHP196" s="25"/>
      <c r="AHQ196" s="25"/>
      <c r="AHR196" s="25"/>
      <c r="AHS196" s="25"/>
      <c r="AHT196" s="25"/>
      <c r="AHU196" s="25"/>
      <c r="AHV196" s="25"/>
      <c r="AHW196" s="25"/>
      <c r="AHX196" s="25"/>
      <c r="AHY196" s="25"/>
      <c r="AHZ196" s="25"/>
      <c r="AIA196" s="25"/>
      <c r="AIB196" s="25"/>
      <c r="AIC196" s="25"/>
      <c r="AID196" s="25"/>
      <c r="AIE196" s="25"/>
      <c r="AIF196" s="25"/>
      <c r="AIG196" s="25"/>
      <c r="AIH196" s="25"/>
      <c r="AII196" s="25"/>
      <c r="AIJ196" s="25"/>
      <c r="AIK196" s="25"/>
      <c r="AIL196" s="25"/>
      <c r="AIM196" s="25"/>
      <c r="AIN196" s="25"/>
      <c r="AIO196" s="25"/>
      <c r="AIP196" s="25"/>
      <c r="AIQ196" s="25"/>
      <c r="AIR196" s="25"/>
      <c r="AIS196" s="25"/>
      <c r="AIT196" s="25"/>
      <c r="AIU196" s="25"/>
      <c r="AIV196" s="25"/>
      <c r="AIW196" s="25"/>
      <c r="AIX196" s="25"/>
      <c r="AIY196" s="25"/>
      <c r="AIZ196" s="25"/>
      <c r="AJA196" s="25"/>
      <c r="AJB196" s="25"/>
      <c r="AJC196" s="25"/>
      <c r="AJD196" s="25"/>
      <c r="AJE196" s="25"/>
      <c r="AJF196" s="25"/>
      <c r="AJG196" s="25"/>
      <c r="AJH196" s="25"/>
      <c r="AJI196" s="25"/>
      <c r="AJJ196" s="25"/>
      <c r="AJK196" s="25"/>
      <c r="AJL196" s="25"/>
      <c r="AJM196" s="25"/>
      <c r="AJN196" s="25"/>
      <c r="AJO196" s="25"/>
      <c r="AJP196" s="25"/>
      <c r="AJQ196" s="25"/>
      <c r="AJR196" s="25"/>
      <c r="AJS196" s="25"/>
      <c r="AJT196" s="25"/>
      <c r="AJU196" s="25"/>
      <c r="AJV196" s="25"/>
      <c r="AJW196" s="25"/>
      <c r="AJX196" s="25"/>
      <c r="AJY196" s="25"/>
      <c r="AJZ196" s="25"/>
      <c r="AKA196" s="25"/>
      <c r="AKB196" s="25"/>
      <c r="AKC196" s="25"/>
      <c r="AKD196" s="25"/>
      <c r="AKE196" s="25"/>
      <c r="AKF196" s="25"/>
      <c r="AKG196" s="25"/>
      <c r="AKH196" s="25"/>
      <c r="AKI196" s="25"/>
      <c r="AKJ196" s="25"/>
      <c r="AKK196" s="25"/>
      <c r="AKL196" s="25"/>
      <c r="AKM196" s="25"/>
      <c r="AKN196" s="25"/>
      <c r="AKO196" s="25"/>
      <c r="AKP196" s="25"/>
      <c r="AKQ196" s="25"/>
      <c r="AKR196" s="25"/>
      <c r="AKS196" s="25"/>
      <c r="AKT196" s="25"/>
      <c r="AKU196" s="25"/>
      <c r="AKV196" s="25"/>
      <c r="AKW196" s="25"/>
      <c r="AKX196" s="25"/>
      <c r="AKY196" s="25"/>
      <c r="AKZ196" s="25"/>
      <c r="ALA196" s="25"/>
      <c r="ALB196" s="25"/>
      <c r="ALC196" s="25"/>
      <c r="ALD196" s="25"/>
      <c r="ALE196" s="25"/>
      <c r="ALF196" s="25"/>
      <c r="ALG196" s="25"/>
      <c r="ALH196" s="25"/>
      <c r="ALI196" s="25"/>
      <c r="ALJ196" s="25"/>
      <c r="ALK196" s="25"/>
      <c r="ALL196" s="25"/>
      <c r="ALM196" s="25"/>
      <c r="ALN196" s="25"/>
      <c r="ALO196" s="25"/>
      <c r="ALP196" s="25"/>
      <c r="ALQ196" s="25"/>
      <c r="ALR196" s="25"/>
      <c r="ALS196" s="25"/>
      <c r="ALT196" s="25"/>
      <c r="ALU196" s="25"/>
      <c r="ALV196" s="25"/>
      <c r="ALW196" s="25"/>
      <c r="ALX196" s="25"/>
      <c r="ALY196" s="25"/>
      <c r="ALZ196" s="25"/>
      <c r="AMA196" s="25"/>
      <c r="AMB196" s="25"/>
      <c r="AMC196" s="25"/>
      <c r="AMD196" s="25"/>
      <c r="AME196" s="25"/>
      <c r="AMF196" s="25"/>
      <c r="AMG196" s="25"/>
      <c r="AMH196" s="25"/>
      <c r="AMI196" s="25"/>
      <c r="AMJ196" s="25"/>
      <c r="AMK196" s="25"/>
      <c r="AML196" s="25"/>
      <c r="AMM196" s="25"/>
      <c r="AMN196" s="25"/>
      <c r="AMO196" s="25"/>
      <c r="AMP196" s="25"/>
      <c r="AMQ196" s="25"/>
      <c r="AMR196" s="25"/>
      <c r="AMS196" s="25"/>
      <c r="AMT196" s="25"/>
      <c r="AMU196" s="25"/>
      <c r="AMV196" s="25"/>
      <c r="AMW196" s="25"/>
      <c r="AMX196" s="25"/>
      <c r="AMY196" s="25"/>
      <c r="AMZ196" s="25"/>
      <c r="ANA196" s="25"/>
      <c r="ANB196" s="25"/>
      <c r="ANC196" s="25"/>
      <c r="AND196" s="25"/>
      <c r="ANE196" s="25"/>
      <c r="ANF196" s="25"/>
      <c r="ANG196" s="25"/>
      <c r="ANH196" s="25"/>
      <c r="ANI196" s="25"/>
      <c r="ANJ196" s="25"/>
      <c r="ANK196" s="25"/>
      <c r="ANL196" s="25"/>
      <c r="ANM196" s="25"/>
      <c r="ANN196" s="25"/>
      <c r="ANO196" s="25"/>
      <c r="ANP196" s="25"/>
      <c r="ANQ196" s="25"/>
      <c r="ANR196" s="25"/>
      <c r="ANS196" s="25"/>
      <c r="ANT196" s="25"/>
      <c r="ANU196" s="25"/>
      <c r="ANV196" s="25"/>
      <c r="ANW196" s="25"/>
      <c r="ANX196" s="25"/>
      <c r="ANY196" s="25"/>
      <c r="ANZ196" s="25"/>
      <c r="AOA196" s="25"/>
      <c r="AOB196" s="25"/>
      <c r="AOC196" s="25"/>
      <c r="AOD196" s="25"/>
      <c r="AOE196" s="25"/>
      <c r="AOF196" s="25"/>
      <c r="AOG196" s="25"/>
      <c r="AOH196" s="25"/>
      <c r="AOI196" s="25"/>
      <c r="AOJ196" s="25"/>
      <c r="AOK196" s="25"/>
      <c r="AOL196" s="25"/>
      <c r="AOM196" s="25"/>
      <c r="AON196" s="25"/>
      <c r="AOO196" s="25"/>
      <c r="AOP196" s="25"/>
      <c r="AOQ196" s="25"/>
      <c r="AOR196" s="25"/>
      <c r="AOS196" s="25"/>
      <c r="AOT196" s="25"/>
      <c r="AOU196" s="25"/>
      <c r="AOV196" s="25"/>
      <c r="AOW196" s="25"/>
      <c r="AOX196" s="25"/>
      <c r="AOY196" s="25"/>
      <c r="AOZ196" s="25"/>
      <c r="APA196" s="25"/>
      <c r="APB196" s="25"/>
      <c r="APC196" s="25"/>
      <c r="APD196" s="25"/>
      <c r="APE196" s="25"/>
      <c r="APF196" s="25"/>
      <c r="APG196" s="25"/>
      <c r="APH196" s="25"/>
      <c r="API196" s="25"/>
      <c r="APJ196" s="25"/>
      <c r="APK196" s="25"/>
      <c r="APL196" s="25"/>
      <c r="APM196" s="25"/>
      <c r="APN196" s="25"/>
      <c r="APO196" s="25"/>
      <c r="APP196" s="25"/>
      <c r="APQ196" s="25"/>
      <c r="APR196" s="25"/>
      <c r="APS196" s="25"/>
      <c r="APT196" s="25"/>
      <c r="APU196" s="25"/>
      <c r="APV196" s="25"/>
      <c r="APW196" s="25"/>
      <c r="APX196" s="25"/>
      <c r="APY196" s="25"/>
      <c r="APZ196" s="25"/>
      <c r="AQA196" s="25"/>
      <c r="AQB196" s="25"/>
      <c r="AQC196" s="25"/>
      <c r="AQD196" s="25"/>
      <c r="AQE196" s="25"/>
      <c r="AQF196" s="25"/>
      <c r="AQG196" s="25"/>
      <c r="AQH196" s="25"/>
      <c r="AQI196" s="25"/>
      <c r="AQJ196" s="25"/>
      <c r="AQK196" s="25"/>
      <c r="AQL196" s="25"/>
      <c r="AQM196" s="25"/>
      <c r="AQN196" s="25"/>
      <c r="AQO196" s="25"/>
      <c r="AQP196" s="25"/>
      <c r="AQQ196" s="25"/>
      <c r="AQR196" s="25"/>
      <c r="AQS196" s="25"/>
      <c r="AQT196" s="25"/>
      <c r="AQU196" s="25"/>
      <c r="AQV196" s="25"/>
      <c r="AQW196" s="25"/>
      <c r="AQX196" s="25"/>
      <c r="AQY196" s="25"/>
      <c r="AQZ196" s="25"/>
      <c r="ARA196" s="25"/>
      <c r="ARB196" s="25"/>
      <c r="ARC196" s="25"/>
      <c r="ARD196" s="25"/>
      <c r="ARE196" s="25"/>
      <c r="ARF196" s="25"/>
      <c r="ARG196" s="25"/>
      <c r="ARH196" s="25"/>
      <c r="ARI196" s="25"/>
      <c r="ARJ196" s="25"/>
      <c r="ARK196" s="25"/>
      <c r="ARL196" s="25"/>
      <c r="ARM196" s="25"/>
      <c r="ARN196" s="25"/>
      <c r="ARO196" s="25"/>
      <c r="ARP196" s="25"/>
      <c r="ARQ196" s="25"/>
      <c r="ARR196" s="25"/>
      <c r="ARS196" s="25"/>
      <c r="ART196" s="25"/>
      <c r="ARU196" s="25"/>
      <c r="ARV196" s="25"/>
      <c r="ARW196" s="25"/>
      <c r="ARX196" s="25"/>
      <c r="ARY196" s="25"/>
      <c r="ARZ196" s="25"/>
      <c r="ASA196" s="25"/>
      <c r="ASB196" s="25"/>
      <c r="ASC196" s="25"/>
      <c r="ASD196" s="25"/>
      <c r="ASE196" s="25"/>
      <c r="ASF196" s="25"/>
      <c r="ASG196" s="25"/>
      <c r="ASH196" s="25"/>
      <c r="ASI196" s="25"/>
      <c r="ASJ196" s="25"/>
      <c r="ASK196" s="25"/>
      <c r="ASL196" s="25"/>
      <c r="ASM196" s="25"/>
      <c r="ASN196" s="25"/>
      <c r="ASO196" s="25"/>
      <c r="ASP196" s="25"/>
      <c r="ASQ196" s="25"/>
      <c r="ASR196" s="25"/>
      <c r="ASS196" s="25"/>
      <c r="AST196" s="25"/>
      <c r="ASU196" s="25"/>
      <c r="ASV196" s="25"/>
      <c r="ASW196" s="25"/>
      <c r="ASX196" s="25"/>
      <c r="ASY196" s="25"/>
      <c r="ASZ196" s="25"/>
      <c r="ATA196" s="25"/>
      <c r="ATB196" s="25"/>
      <c r="ATC196" s="25"/>
      <c r="ATD196" s="25"/>
      <c r="ATE196" s="25"/>
      <c r="ATF196" s="25"/>
      <c r="ATG196" s="25"/>
      <c r="ATH196" s="25"/>
      <c r="ATI196" s="25"/>
      <c r="ATJ196" s="25"/>
      <c r="ATK196" s="25"/>
      <c r="ATL196" s="25"/>
      <c r="ATM196" s="25"/>
      <c r="ATN196" s="25"/>
      <c r="ATO196" s="25"/>
      <c r="ATP196" s="25"/>
      <c r="ATQ196" s="25"/>
      <c r="ATR196" s="25"/>
      <c r="ATS196" s="25"/>
      <c r="ATT196" s="25"/>
      <c r="ATU196" s="25"/>
      <c r="ATV196" s="25"/>
      <c r="ATW196" s="25"/>
      <c r="ATX196" s="25"/>
      <c r="ATY196" s="25"/>
      <c r="ATZ196" s="25"/>
      <c r="AUA196" s="25"/>
      <c r="AUB196" s="25"/>
      <c r="AUC196" s="25"/>
      <c r="AUD196" s="25"/>
      <c r="AUE196" s="25"/>
      <c r="AUF196" s="25"/>
      <c r="AUG196" s="25"/>
      <c r="AUH196" s="25"/>
      <c r="AUI196" s="25"/>
      <c r="AUJ196" s="25"/>
      <c r="AUK196" s="25"/>
      <c r="AUL196" s="25"/>
      <c r="AUM196" s="25"/>
      <c r="AUN196" s="25"/>
      <c r="AUO196" s="25"/>
      <c r="AUP196" s="25"/>
      <c r="AUQ196" s="25"/>
      <c r="AUR196" s="25"/>
      <c r="AUS196" s="25"/>
      <c r="AUT196" s="25"/>
      <c r="AUU196" s="25"/>
      <c r="AUV196" s="25"/>
      <c r="AUW196" s="25"/>
      <c r="AUX196" s="25"/>
      <c r="AUY196" s="25"/>
      <c r="AUZ196" s="25"/>
      <c r="AVA196" s="25"/>
      <c r="AVB196" s="25"/>
      <c r="AVC196" s="25"/>
      <c r="AVD196" s="25"/>
      <c r="AVE196" s="25"/>
      <c r="AVF196" s="25"/>
      <c r="AVG196" s="25"/>
      <c r="AVH196" s="25"/>
      <c r="AVI196" s="25"/>
      <c r="AVJ196" s="25"/>
      <c r="AVK196" s="25"/>
      <c r="AVL196" s="25"/>
      <c r="AVM196" s="25"/>
      <c r="AVN196" s="25"/>
      <c r="AVO196" s="25"/>
      <c r="AVP196" s="25"/>
      <c r="AVQ196" s="25"/>
      <c r="AVR196" s="25"/>
      <c r="AVS196" s="25"/>
      <c r="AVT196" s="25"/>
      <c r="AVU196" s="25"/>
      <c r="AVV196" s="25"/>
      <c r="AVW196" s="25"/>
      <c r="AVX196" s="25"/>
      <c r="AVY196" s="25"/>
      <c r="AVZ196" s="25"/>
      <c r="AWA196" s="25"/>
      <c r="AWB196" s="25"/>
      <c r="AWC196" s="25"/>
      <c r="AWD196" s="25"/>
      <c r="AWE196" s="25"/>
      <c r="AWF196" s="25"/>
      <c r="AWG196" s="25"/>
      <c r="AWH196" s="25"/>
      <c r="AWI196" s="25"/>
      <c r="AWJ196" s="25"/>
      <c r="AWK196" s="25"/>
      <c r="AWL196" s="25"/>
      <c r="AWM196" s="25"/>
      <c r="AWN196" s="25"/>
      <c r="AWO196" s="25"/>
      <c r="AWP196" s="25"/>
      <c r="AWQ196" s="25"/>
      <c r="AWR196" s="25"/>
      <c r="AWS196" s="25"/>
      <c r="AWT196" s="25"/>
      <c r="AWU196" s="25"/>
      <c r="AWV196" s="25"/>
      <c r="AWW196" s="25"/>
      <c r="AWX196" s="25"/>
      <c r="AWY196" s="25"/>
      <c r="AWZ196" s="25"/>
      <c r="AXA196" s="25"/>
      <c r="AXB196" s="25"/>
      <c r="AXC196" s="25"/>
      <c r="AXD196" s="25"/>
      <c r="AXE196" s="25"/>
      <c r="AXF196" s="25"/>
      <c r="AXG196" s="25"/>
      <c r="AXH196" s="25"/>
      <c r="AXI196" s="25"/>
      <c r="AXJ196" s="25"/>
      <c r="AXK196" s="25"/>
      <c r="AXL196" s="25"/>
      <c r="AXM196" s="25"/>
      <c r="AXN196" s="25"/>
      <c r="AXO196" s="25"/>
      <c r="AXP196" s="25"/>
      <c r="AXQ196" s="25"/>
      <c r="AXR196" s="25"/>
      <c r="AXS196" s="25"/>
      <c r="AXT196" s="25"/>
      <c r="AXU196" s="25"/>
      <c r="AXV196" s="25"/>
      <c r="AXW196" s="25"/>
      <c r="AXX196" s="25"/>
      <c r="AXY196" s="25"/>
      <c r="AXZ196" s="25"/>
      <c r="AYA196" s="25"/>
      <c r="AYB196" s="25"/>
      <c r="AYC196" s="25"/>
      <c r="AYD196" s="25"/>
      <c r="AYE196" s="25"/>
      <c r="AYF196" s="25"/>
      <c r="AYG196" s="25"/>
      <c r="AYH196" s="25"/>
      <c r="AYI196" s="25"/>
      <c r="AYJ196" s="25"/>
      <c r="AYK196" s="25"/>
      <c r="AYL196" s="25"/>
      <c r="AYM196" s="25"/>
      <c r="AYN196" s="25"/>
      <c r="AYO196" s="25"/>
      <c r="AYP196" s="25"/>
      <c r="AYQ196" s="25"/>
      <c r="AYR196" s="25"/>
      <c r="AYS196" s="25"/>
      <c r="AYT196" s="25"/>
      <c r="AYU196" s="25"/>
      <c r="AYV196" s="25"/>
      <c r="AYW196" s="25"/>
      <c r="AYX196" s="25"/>
      <c r="AYY196" s="25"/>
      <c r="AYZ196" s="25"/>
      <c r="AZA196" s="25"/>
      <c r="AZB196" s="25"/>
      <c r="AZC196" s="25"/>
      <c r="AZD196" s="25"/>
      <c r="AZE196" s="25"/>
      <c r="AZF196" s="25"/>
      <c r="AZG196" s="25"/>
      <c r="AZH196" s="25"/>
      <c r="AZI196" s="25"/>
      <c r="AZJ196" s="25"/>
      <c r="AZK196" s="25"/>
      <c r="AZL196" s="25"/>
      <c r="AZM196" s="25"/>
      <c r="AZN196" s="25"/>
      <c r="AZO196" s="25"/>
      <c r="AZP196" s="25"/>
      <c r="AZQ196" s="25"/>
      <c r="AZR196" s="25"/>
      <c r="AZS196" s="25"/>
      <c r="AZT196" s="25"/>
      <c r="AZU196" s="25"/>
      <c r="AZV196" s="25"/>
      <c r="AZW196" s="25"/>
      <c r="AZX196" s="25"/>
      <c r="AZY196" s="25"/>
      <c r="AZZ196" s="25"/>
      <c r="BAA196" s="25"/>
      <c r="BAB196" s="25"/>
      <c r="BAC196" s="25"/>
      <c r="BAD196" s="25"/>
      <c r="BAE196" s="25"/>
      <c r="BAF196" s="25"/>
      <c r="BAG196" s="25"/>
      <c r="BAH196" s="25"/>
      <c r="BAI196" s="25"/>
      <c r="BAJ196" s="25"/>
      <c r="BAK196" s="25"/>
      <c r="BAL196" s="25"/>
      <c r="BAM196" s="25"/>
      <c r="BAN196" s="25"/>
      <c r="BAO196" s="25"/>
      <c r="BAP196" s="25"/>
      <c r="BAQ196" s="25"/>
      <c r="BAR196" s="25"/>
      <c r="BAS196" s="25"/>
      <c r="BAT196" s="25"/>
      <c r="BAU196" s="25"/>
      <c r="BAV196" s="25"/>
      <c r="BAW196" s="25"/>
      <c r="BAX196" s="25"/>
      <c r="BAY196" s="25"/>
      <c r="BAZ196" s="25"/>
      <c r="BBA196" s="25"/>
      <c r="BBB196" s="25"/>
      <c r="BBC196" s="25"/>
      <c r="BBD196" s="25"/>
      <c r="BBE196" s="25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  <c r="BDF196" s="25"/>
      <c r="BDG196" s="25"/>
      <c r="BDH196" s="25"/>
      <c r="BDI196" s="25"/>
      <c r="BDJ196" s="25"/>
      <c r="BDK196" s="25"/>
      <c r="BDL196" s="25"/>
      <c r="BDM196" s="25"/>
      <c r="BDN196" s="25"/>
      <c r="BDO196" s="25"/>
      <c r="BDP196" s="25"/>
      <c r="BDQ196" s="25"/>
      <c r="BDR196" s="25"/>
      <c r="BDS196" s="25"/>
      <c r="BDT196" s="25"/>
      <c r="BDU196" s="25"/>
      <c r="BDV196" s="25"/>
      <c r="BDW196" s="25"/>
      <c r="BDX196" s="25"/>
      <c r="BDY196" s="25"/>
      <c r="BDZ196" s="25"/>
      <c r="BEA196" s="25"/>
      <c r="BEB196" s="25"/>
      <c r="BEC196" s="25"/>
      <c r="BED196" s="25"/>
      <c r="BEE196" s="25"/>
      <c r="BEF196" s="25"/>
      <c r="BEG196" s="25"/>
      <c r="BEH196" s="25"/>
      <c r="BEI196" s="25"/>
      <c r="BEJ196" s="25"/>
      <c r="BEK196" s="25"/>
      <c r="BEL196" s="25"/>
      <c r="BEM196" s="25"/>
      <c r="BEN196" s="25"/>
      <c r="BEO196" s="25"/>
      <c r="BEP196" s="25"/>
      <c r="BEQ196" s="25"/>
      <c r="BER196" s="25"/>
      <c r="BES196" s="25"/>
      <c r="BET196" s="25"/>
      <c r="BEU196" s="25"/>
      <c r="BEV196" s="25"/>
      <c r="BEW196" s="25"/>
      <c r="BEX196" s="25"/>
      <c r="BEY196" s="25"/>
      <c r="BEZ196" s="25"/>
      <c r="BFA196" s="25"/>
      <c r="BFB196" s="25"/>
      <c r="BFC196" s="25"/>
      <c r="BFD196" s="25"/>
      <c r="BFE196" s="25"/>
      <c r="BFF196" s="25"/>
      <c r="BFG196" s="25"/>
      <c r="BFH196" s="25"/>
      <c r="BFI196" s="25"/>
      <c r="BFJ196" s="25"/>
      <c r="BFK196" s="25"/>
      <c r="BFL196" s="25"/>
      <c r="BFM196" s="25"/>
      <c r="BFN196" s="25"/>
      <c r="BFO196" s="25"/>
      <c r="BFP196" s="25"/>
      <c r="BFQ196" s="25"/>
      <c r="BFR196" s="25"/>
      <c r="BFS196" s="25"/>
      <c r="BFT196" s="25"/>
      <c r="BFU196" s="25"/>
      <c r="BFV196" s="25"/>
      <c r="BFW196" s="25"/>
      <c r="BFX196" s="25"/>
      <c r="BFY196" s="25"/>
      <c r="BFZ196" s="25"/>
      <c r="BGA196" s="25"/>
      <c r="BGB196" s="25"/>
      <c r="BGC196" s="25"/>
      <c r="BGD196" s="25"/>
      <c r="BGE196" s="25"/>
      <c r="BGF196" s="25"/>
      <c r="BGG196" s="25"/>
      <c r="BGH196" s="25"/>
      <c r="BGI196" s="25"/>
      <c r="BGJ196" s="25"/>
      <c r="BGK196" s="25"/>
      <c r="BGL196" s="25"/>
      <c r="BGM196" s="25"/>
      <c r="BGN196" s="25"/>
      <c r="BGO196" s="25"/>
      <c r="BGP196" s="25"/>
      <c r="BGQ196" s="25"/>
      <c r="BGR196" s="25"/>
      <c r="BGS196" s="25"/>
      <c r="BGT196" s="25"/>
      <c r="BGU196" s="25"/>
      <c r="BGV196" s="25"/>
      <c r="BGW196" s="25"/>
      <c r="BGX196" s="25"/>
      <c r="BGY196" s="25"/>
      <c r="BGZ196" s="25"/>
      <c r="BHA196" s="25"/>
      <c r="BHB196" s="25"/>
      <c r="BHC196" s="25"/>
      <c r="BHD196" s="25"/>
      <c r="BHE196" s="25"/>
      <c r="BHF196" s="25"/>
      <c r="BHG196" s="25"/>
      <c r="BHH196" s="25"/>
      <c r="BHI196" s="25"/>
      <c r="BHJ196" s="25"/>
      <c r="BHK196" s="25"/>
      <c r="BHL196" s="25"/>
      <c r="BHM196" s="25"/>
      <c r="BHN196" s="25"/>
      <c r="BHO196" s="25"/>
      <c r="BHP196" s="25"/>
      <c r="BHQ196" s="25"/>
      <c r="BHR196" s="25"/>
      <c r="BHS196" s="25"/>
      <c r="BHT196" s="25"/>
      <c r="BHU196" s="25"/>
      <c r="BHV196" s="25"/>
      <c r="BHW196" s="25"/>
      <c r="BHX196" s="25"/>
      <c r="BHY196" s="25"/>
      <c r="BHZ196" s="25"/>
      <c r="BIA196" s="25"/>
      <c r="BIB196" s="25"/>
      <c r="BIC196" s="25"/>
      <c r="BID196" s="25"/>
      <c r="BIE196" s="25"/>
      <c r="BIF196" s="25"/>
      <c r="BIG196" s="25"/>
      <c r="BIH196" s="25"/>
      <c r="BII196" s="25"/>
      <c r="BIJ196" s="25"/>
      <c r="BIK196" s="25"/>
      <c r="BIL196" s="25"/>
      <c r="BIM196" s="25"/>
      <c r="BIN196" s="25"/>
      <c r="BIO196" s="25"/>
      <c r="BIP196" s="25"/>
      <c r="BIQ196" s="25"/>
      <c r="BIR196" s="25"/>
      <c r="BIS196" s="25"/>
      <c r="BIT196" s="25"/>
      <c r="BIU196" s="25"/>
      <c r="BIV196" s="25"/>
      <c r="BIW196" s="25"/>
      <c r="BIX196" s="25"/>
      <c r="BIY196" s="25"/>
      <c r="BIZ196" s="25"/>
    </row>
    <row r="197" spans="1:1612" s="17" customFormat="1" ht="20.25" customHeight="1">
      <c r="A197" s="136"/>
      <c r="B197" s="137"/>
      <c r="C197" s="115"/>
      <c r="D197" s="156"/>
      <c r="E197" s="156"/>
      <c r="F197" s="45">
        <v>2021</v>
      </c>
      <c r="G197" s="46">
        <f t="shared" si="66"/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25"/>
      <c r="WL197" s="2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25"/>
      <c r="XV197" s="2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25"/>
      <c r="ZF197" s="25"/>
      <c r="ZG197" s="25"/>
      <c r="ZH197" s="25"/>
      <c r="ZI197" s="25"/>
      <c r="ZJ197" s="25"/>
      <c r="ZK197" s="25"/>
      <c r="ZL197" s="25"/>
      <c r="ZM197" s="25"/>
      <c r="ZN197" s="25"/>
      <c r="ZO197" s="25"/>
      <c r="ZP197" s="25"/>
      <c r="ZQ197" s="25"/>
      <c r="ZR197" s="25"/>
      <c r="ZS197" s="25"/>
      <c r="ZT197" s="25"/>
      <c r="ZU197" s="25"/>
      <c r="ZV197" s="25"/>
      <c r="ZW197" s="25"/>
      <c r="ZX197" s="25"/>
      <c r="ZY197" s="25"/>
      <c r="ZZ197" s="25"/>
      <c r="AAA197" s="25"/>
      <c r="AAB197" s="25"/>
      <c r="AAC197" s="25"/>
      <c r="AAD197" s="25"/>
      <c r="AAE197" s="25"/>
      <c r="AAF197" s="25"/>
      <c r="AAG197" s="25"/>
      <c r="AAH197" s="25"/>
      <c r="AAI197" s="25"/>
      <c r="AAJ197" s="25"/>
      <c r="AAK197" s="25"/>
      <c r="AAL197" s="25"/>
      <c r="AAM197" s="25"/>
      <c r="AAN197" s="25"/>
      <c r="AAO197" s="25"/>
      <c r="AAP197" s="25"/>
      <c r="AAQ197" s="25"/>
      <c r="AAR197" s="25"/>
      <c r="AAS197" s="25"/>
      <c r="AAT197" s="25"/>
      <c r="AAU197" s="25"/>
      <c r="AAV197" s="25"/>
      <c r="AAW197" s="25"/>
      <c r="AAX197" s="25"/>
      <c r="AAY197" s="25"/>
      <c r="AAZ197" s="25"/>
      <c r="ABA197" s="25"/>
      <c r="ABB197" s="25"/>
      <c r="ABC197" s="25"/>
      <c r="ABD197" s="25"/>
      <c r="ABE197" s="25"/>
      <c r="ABF197" s="25"/>
      <c r="ABG197" s="25"/>
      <c r="ABH197" s="25"/>
      <c r="ABI197" s="25"/>
      <c r="ABJ197" s="25"/>
      <c r="ABK197" s="25"/>
      <c r="ABL197" s="25"/>
      <c r="ABM197" s="25"/>
      <c r="ABN197" s="25"/>
      <c r="ABO197" s="25"/>
      <c r="ABP197" s="25"/>
      <c r="ABQ197" s="25"/>
      <c r="ABR197" s="25"/>
      <c r="ABS197" s="25"/>
      <c r="ABT197" s="25"/>
      <c r="ABU197" s="25"/>
      <c r="ABV197" s="25"/>
      <c r="ABW197" s="25"/>
      <c r="ABX197" s="25"/>
      <c r="ABY197" s="25"/>
      <c r="ABZ197" s="25"/>
      <c r="ACA197" s="25"/>
      <c r="ACB197" s="25"/>
      <c r="ACC197" s="25"/>
      <c r="ACD197" s="25"/>
      <c r="ACE197" s="25"/>
      <c r="ACF197" s="25"/>
      <c r="ACG197" s="25"/>
      <c r="ACH197" s="25"/>
      <c r="ACI197" s="25"/>
      <c r="ACJ197" s="25"/>
      <c r="ACK197" s="25"/>
      <c r="ACL197" s="25"/>
      <c r="ACM197" s="25"/>
      <c r="ACN197" s="25"/>
      <c r="ACO197" s="25"/>
      <c r="ACP197" s="25"/>
      <c r="ACQ197" s="25"/>
      <c r="ACR197" s="25"/>
      <c r="ACS197" s="25"/>
      <c r="ACT197" s="25"/>
      <c r="ACU197" s="25"/>
      <c r="ACV197" s="25"/>
      <c r="ACW197" s="25"/>
      <c r="ACX197" s="25"/>
      <c r="ACY197" s="25"/>
      <c r="ACZ197" s="25"/>
      <c r="ADA197" s="25"/>
      <c r="ADB197" s="25"/>
      <c r="ADC197" s="25"/>
      <c r="ADD197" s="25"/>
      <c r="ADE197" s="25"/>
      <c r="ADF197" s="25"/>
      <c r="ADG197" s="25"/>
      <c r="ADH197" s="25"/>
      <c r="ADI197" s="25"/>
      <c r="ADJ197" s="25"/>
      <c r="ADK197" s="25"/>
      <c r="ADL197" s="25"/>
      <c r="ADM197" s="25"/>
      <c r="ADN197" s="25"/>
      <c r="ADO197" s="25"/>
      <c r="ADP197" s="25"/>
      <c r="ADQ197" s="25"/>
      <c r="ADR197" s="25"/>
      <c r="ADS197" s="25"/>
      <c r="ADT197" s="25"/>
      <c r="ADU197" s="25"/>
      <c r="ADV197" s="25"/>
      <c r="ADW197" s="25"/>
      <c r="ADX197" s="25"/>
      <c r="ADY197" s="25"/>
      <c r="ADZ197" s="25"/>
      <c r="AEA197" s="25"/>
      <c r="AEB197" s="25"/>
      <c r="AEC197" s="25"/>
      <c r="AED197" s="25"/>
      <c r="AEE197" s="25"/>
      <c r="AEF197" s="25"/>
      <c r="AEG197" s="25"/>
      <c r="AEH197" s="25"/>
      <c r="AEI197" s="25"/>
      <c r="AEJ197" s="25"/>
      <c r="AEK197" s="25"/>
      <c r="AEL197" s="25"/>
      <c r="AEM197" s="25"/>
      <c r="AEN197" s="25"/>
      <c r="AEO197" s="25"/>
      <c r="AEP197" s="25"/>
      <c r="AEQ197" s="25"/>
      <c r="AER197" s="25"/>
      <c r="AES197" s="25"/>
      <c r="AET197" s="25"/>
      <c r="AEU197" s="25"/>
      <c r="AEV197" s="25"/>
      <c r="AEW197" s="25"/>
      <c r="AEX197" s="25"/>
      <c r="AEY197" s="25"/>
      <c r="AEZ197" s="25"/>
      <c r="AFA197" s="25"/>
      <c r="AFB197" s="25"/>
      <c r="AFC197" s="25"/>
      <c r="AFD197" s="25"/>
      <c r="AFE197" s="25"/>
      <c r="AFF197" s="25"/>
      <c r="AFG197" s="25"/>
      <c r="AFH197" s="25"/>
      <c r="AFI197" s="25"/>
      <c r="AFJ197" s="25"/>
      <c r="AFK197" s="25"/>
      <c r="AFL197" s="25"/>
      <c r="AFM197" s="25"/>
      <c r="AFN197" s="25"/>
      <c r="AFO197" s="25"/>
      <c r="AFP197" s="25"/>
      <c r="AFQ197" s="25"/>
      <c r="AFR197" s="25"/>
      <c r="AFS197" s="25"/>
      <c r="AFT197" s="25"/>
      <c r="AFU197" s="25"/>
      <c r="AFV197" s="25"/>
      <c r="AFW197" s="25"/>
      <c r="AFX197" s="25"/>
      <c r="AFY197" s="25"/>
      <c r="AFZ197" s="25"/>
      <c r="AGA197" s="25"/>
      <c r="AGB197" s="25"/>
      <c r="AGC197" s="25"/>
      <c r="AGD197" s="25"/>
      <c r="AGE197" s="25"/>
      <c r="AGF197" s="25"/>
      <c r="AGG197" s="25"/>
      <c r="AGH197" s="25"/>
      <c r="AGI197" s="25"/>
      <c r="AGJ197" s="25"/>
      <c r="AGK197" s="25"/>
      <c r="AGL197" s="25"/>
      <c r="AGM197" s="25"/>
      <c r="AGN197" s="25"/>
      <c r="AGO197" s="25"/>
      <c r="AGP197" s="25"/>
      <c r="AGQ197" s="25"/>
      <c r="AGR197" s="25"/>
      <c r="AGS197" s="25"/>
      <c r="AGT197" s="25"/>
      <c r="AGU197" s="25"/>
      <c r="AGV197" s="25"/>
      <c r="AGW197" s="25"/>
      <c r="AGX197" s="25"/>
      <c r="AGY197" s="25"/>
      <c r="AGZ197" s="25"/>
      <c r="AHA197" s="25"/>
      <c r="AHB197" s="25"/>
      <c r="AHC197" s="25"/>
      <c r="AHD197" s="25"/>
      <c r="AHE197" s="25"/>
      <c r="AHF197" s="25"/>
      <c r="AHG197" s="25"/>
      <c r="AHH197" s="25"/>
      <c r="AHI197" s="25"/>
      <c r="AHJ197" s="25"/>
      <c r="AHK197" s="25"/>
      <c r="AHL197" s="25"/>
      <c r="AHM197" s="25"/>
      <c r="AHN197" s="25"/>
      <c r="AHO197" s="25"/>
      <c r="AHP197" s="25"/>
      <c r="AHQ197" s="25"/>
      <c r="AHR197" s="25"/>
      <c r="AHS197" s="25"/>
      <c r="AHT197" s="25"/>
      <c r="AHU197" s="25"/>
      <c r="AHV197" s="25"/>
      <c r="AHW197" s="25"/>
      <c r="AHX197" s="25"/>
      <c r="AHY197" s="25"/>
      <c r="AHZ197" s="25"/>
      <c r="AIA197" s="25"/>
      <c r="AIB197" s="25"/>
      <c r="AIC197" s="25"/>
      <c r="AID197" s="25"/>
      <c r="AIE197" s="25"/>
      <c r="AIF197" s="25"/>
      <c r="AIG197" s="25"/>
      <c r="AIH197" s="25"/>
      <c r="AII197" s="25"/>
      <c r="AIJ197" s="25"/>
      <c r="AIK197" s="25"/>
      <c r="AIL197" s="25"/>
      <c r="AIM197" s="25"/>
      <c r="AIN197" s="25"/>
      <c r="AIO197" s="25"/>
      <c r="AIP197" s="25"/>
      <c r="AIQ197" s="25"/>
      <c r="AIR197" s="25"/>
      <c r="AIS197" s="25"/>
      <c r="AIT197" s="25"/>
      <c r="AIU197" s="25"/>
      <c r="AIV197" s="25"/>
      <c r="AIW197" s="25"/>
      <c r="AIX197" s="25"/>
      <c r="AIY197" s="25"/>
      <c r="AIZ197" s="25"/>
      <c r="AJA197" s="25"/>
      <c r="AJB197" s="25"/>
      <c r="AJC197" s="25"/>
      <c r="AJD197" s="25"/>
      <c r="AJE197" s="25"/>
      <c r="AJF197" s="25"/>
      <c r="AJG197" s="25"/>
      <c r="AJH197" s="25"/>
      <c r="AJI197" s="25"/>
      <c r="AJJ197" s="25"/>
      <c r="AJK197" s="25"/>
      <c r="AJL197" s="25"/>
      <c r="AJM197" s="25"/>
      <c r="AJN197" s="25"/>
      <c r="AJO197" s="25"/>
      <c r="AJP197" s="25"/>
      <c r="AJQ197" s="25"/>
      <c r="AJR197" s="25"/>
      <c r="AJS197" s="25"/>
      <c r="AJT197" s="25"/>
      <c r="AJU197" s="25"/>
      <c r="AJV197" s="25"/>
      <c r="AJW197" s="25"/>
      <c r="AJX197" s="25"/>
      <c r="AJY197" s="25"/>
      <c r="AJZ197" s="25"/>
      <c r="AKA197" s="25"/>
      <c r="AKB197" s="25"/>
      <c r="AKC197" s="25"/>
      <c r="AKD197" s="25"/>
      <c r="AKE197" s="25"/>
      <c r="AKF197" s="25"/>
      <c r="AKG197" s="25"/>
      <c r="AKH197" s="25"/>
      <c r="AKI197" s="25"/>
      <c r="AKJ197" s="25"/>
      <c r="AKK197" s="25"/>
      <c r="AKL197" s="25"/>
      <c r="AKM197" s="25"/>
      <c r="AKN197" s="25"/>
      <c r="AKO197" s="25"/>
      <c r="AKP197" s="25"/>
      <c r="AKQ197" s="25"/>
      <c r="AKR197" s="25"/>
      <c r="AKS197" s="25"/>
      <c r="AKT197" s="25"/>
      <c r="AKU197" s="25"/>
      <c r="AKV197" s="25"/>
      <c r="AKW197" s="25"/>
      <c r="AKX197" s="25"/>
      <c r="AKY197" s="25"/>
      <c r="AKZ197" s="25"/>
      <c r="ALA197" s="25"/>
      <c r="ALB197" s="25"/>
      <c r="ALC197" s="25"/>
      <c r="ALD197" s="25"/>
      <c r="ALE197" s="25"/>
      <c r="ALF197" s="25"/>
      <c r="ALG197" s="25"/>
      <c r="ALH197" s="25"/>
      <c r="ALI197" s="25"/>
      <c r="ALJ197" s="25"/>
      <c r="ALK197" s="25"/>
      <c r="ALL197" s="25"/>
      <c r="ALM197" s="25"/>
      <c r="ALN197" s="25"/>
      <c r="ALO197" s="25"/>
      <c r="ALP197" s="25"/>
      <c r="ALQ197" s="25"/>
      <c r="ALR197" s="25"/>
      <c r="ALS197" s="25"/>
      <c r="ALT197" s="25"/>
      <c r="ALU197" s="25"/>
      <c r="ALV197" s="25"/>
      <c r="ALW197" s="25"/>
      <c r="ALX197" s="25"/>
      <c r="ALY197" s="25"/>
      <c r="ALZ197" s="25"/>
      <c r="AMA197" s="25"/>
      <c r="AMB197" s="25"/>
      <c r="AMC197" s="25"/>
      <c r="AMD197" s="25"/>
      <c r="AME197" s="25"/>
      <c r="AMF197" s="25"/>
      <c r="AMG197" s="25"/>
      <c r="AMH197" s="25"/>
      <c r="AMI197" s="25"/>
      <c r="AMJ197" s="25"/>
      <c r="AMK197" s="25"/>
      <c r="AML197" s="25"/>
      <c r="AMM197" s="25"/>
      <c r="AMN197" s="25"/>
      <c r="AMO197" s="25"/>
      <c r="AMP197" s="25"/>
      <c r="AMQ197" s="25"/>
      <c r="AMR197" s="25"/>
      <c r="AMS197" s="25"/>
      <c r="AMT197" s="25"/>
      <c r="AMU197" s="25"/>
      <c r="AMV197" s="25"/>
      <c r="AMW197" s="25"/>
      <c r="AMX197" s="25"/>
      <c r="AMY197" s="25"/>
      <c r="AMZ197" s="25"/>
      <c r="ANA197" s="25"/>
      <c r="ANB197" s="25"/>
      <c r="ANC197" s="25"/>
      <c r="AND197" s="25"/>
      <c r="ANE197" s="25"/>
      <c r="ANF197" s="25"/>
      <c r="ANG197" s="25"/>
      <c r="ANH197" s="25"/>
      <c r="ANI197" s="25"/>
      <c r="ANJ197" s="25"/>
      <c r="ANK197" s="25"/>
      <c r="ANL197" s="25"/>
      <c r="ANM197" s="25"/>
      <c r="ANN197" s="25"/>
      <c r="ANO197" s="25"/>
      <c r="ANP197" s="25"/>
      <c r="ANQ197" s="25"/>
      <c r="ANR197" s="25"/>
      <c r="ANS197" s="25"/>
      <c r="ANT197" s="25"/>
      <c r="ANU197" s="25"/>
      <c r="ANV197" s="25"/>
      <c r="ANW197" s="25"/>
      <c r="ANX197" s="25"/>
      <c r="ANY197" s="25"/>
      <c r="ANZ197" s="25"/>
      <c r="AOA197" s="25"/>
      <c r="AOB197" s="25"/>
      <c r="AOC197" s="25"/>
      <c r="AOD197" s="25"/>
      <c r="AOE197" s="25"/>
      <c r="AOF197" s="25"/>
      <c r="AOG197" s="25"/>
      <c r="AOH197" s="25"/>
      <c r="AOI197" s="25"/>
      <c r="AOJ197" s="25"/>
      <c r="AOK197" s="25"/>
      <c r="AOL197" s="25"/>
      <c r="AOM197" s="25"/>
      <c r="AON197" s="25"/>
      <c r="AOO197" s="25"/>
      <c r="AOP197" s="25"/>
      <c r="AOQ197" s="25"/>
      <c r="AOR197" s="25"/>
      <c r="AOS197" s="25"/>
      <c r="AOT197" s="25"/>
      <c r="AOU197" s="25"/>
      <c r="AOV197" s="25"/>
      <c r="AOW197" s="25"/>
      <c r="AOX197" s="25"/>
      <c r="AOY197" s="25"/>
      <c r="AOZ197" s="25"/>
      <c r="APA197" s="25"/>
      <c r="APB197" s="25"/>
      <c r="APC197" s="25"/>
      <c r="APD197" s="25"/>
      <c r="APE197" s="25"/>
      <c r="APF197" s="25"/>
      <c r="APG197" s="25"/>
      <c r="APH197" s="25"/>
      <c r="API197" s="25"/>
      <c r="APJ197" s="25"/>
      <c r="APK197" s="25"/>
      <c r="APL197" s="25"/>
      <c r="APM197" s="25"/>
      <c r="APN197" s="25"/>
      <c r="APO197" s="25"/>
      <c r="APP197" s="25"/>
      <c r="APQ197" s="25"/>
      <c r="APR197" s="25"/>
      <c r="APS197" s="25"/>
      <c r="APT197" s="25"/>
      <c r="APU197" s="25"/>
      <c r="APV197" s="25"/>
      <c r="APW197" s="25"/>
      <c r="APX197" s="25"/>
      <c r="APY197" s="25"/>
      <c r="APZ197" s="25"/>
      <c r="AQA197" s="25"/>
      <c r="AQB197" s="25"/>
      <c r="AQC197" s="25"/>
      <c r="AQD197" s="25"/>
      <c r="AQE197" s="25"/>
      <c r="AQF197" s="25"/>
      <c r="AQG197" s="25"/>
      <c r="AQH197" s="25"/>
      <c r="AQI197" s="25"/>
      <c r="AQJ197" s="25"/>
      <c r="AQK197" s="25"/>
      <c r="AQL197" s="25"/>
      <c r="AQM197" s="25"/>
      <c r="AQN197" s="25"/>
      <c r="AQO197" s="25"/>
      <c r="AQP197" s="25"/>
      <c r="AQQ197" s="25"/>
      <c r="AQR197" s="25"/>
      <c r="AQS197" s="25"/>
      <c r="AQT197" s="25"/>
      <c r="AQU197" s="25"/>
      <c r="AQV197" s="25"/>
      <c r="AQW197" s="25"/>
      <c r="AQX197" s="25"/>
      <c r="AQY197" s="25"/>
      <c r="AQZ197" s="25"/>
      <c r="ARA197" s="25"/>
      <c r="ARB197" s="25"/>
      <c r="ARC197" s="25"/>
      <c r="ARD197" s="25"/>
      <c r="ARE197" s="25"/>
      <c r="ARF197" s="25"/>
      <c r="ARG197" s="25"/>
      <c r="ARH197" s="25"/>
      <c r="ARI197" s="25"/>
      <c r="ARJ197" s="25"/>
      <c r="ARK197" s="25"/>
      <c r="ARL197" s="25"/>
      <c r="ARM197" s="25"/>
      <c r="ARN197" s="25"/>
      <c r="ARO197" s="25"/>
      <c r="ARP197" s="25"/>
      <c r="ARQ197" s="25"/>
      <c r="ARR197" s="25"/>
      <c r="ARS197" s="25"/>
      <c r="ART197" s="25"/>
      <c r="ARU197" s="25"/>
      <c r="ARV197" s="25"/>
      <c r="ARW197" s="25"/>
      <c r="ARX197" s="25"/>
      <c r="ARY197" s="25"/>
      <c r="ARZ197" s="25"/>
      <c r="ASA197" s="25"/>
      <c r="ASB197" s="25"/>
      <c r="ASC197" s="25"/>
      <c r="ASD197" s="25"/>
      <c r="ASE197" s="25"/>
      <c r="ASF197" s="25"/>
      <c r="ASG197" s="25"/>
      <c r="ASH197" s="25"/>
      <c r="ASI197" s="25"/>
      <c r="ASJ197" s="25"/>
      <c r="ASK197" s="25"/>
      <c r="ASL197" s="25"/>
      <c r="ASM197" s="25"/>
      <c r="ASN197" s="25"/>
      <c r="ASO197" s="25"/>
      <c r="ASP197" s="25"/>
      <c r="ASQ197" s="25"/>
      <c r="ASR197" s="25"/>
      <c r="ASS197" s="25"/>
      <c r="AST197" s="25"/>
      <c r="ASU197" s="25"/>
      <c r="ASV197" s="25"/>
      <c r="ASW197" s="25"/>
      <c r="ASX197" s="25"/>
      <c r="ASY197" s="25"/>
      <c r="ASZ197" s="25"/>
      <c r="ATA197" s="25"/>
      <c r="ATB197" s="25"/>
      <c r="ATC197" s="25"/>
      <c r="ATD197" s="25"/>
      <c r="ATE197" s="25"/>
      <c r="ATF197" s="25"/>
      <c r="ATG197" s="25"/>
      <c r="ATH197" s="25"/>
      <c r="ATI197" s="25"/>
      <c r="ATJ197" s="25"/>
      <c r="ATK197" s="25"/>
      <c r="ATL197" s="25"/>
      <c r="ATM197" s="25"/>
      <c r="ATN197" s="25"/>
      <c r="ATO197" s="25"/>
      <c r="ATP197" s="25"/>
      <c r="ATQ197" s="25"/>
      <c r="ATR197" s="25"/>
      <c r="ATS197" s="25"/>
      <c r="ATT197" s="25"/>
      <c r="ATU197" s="25"/>
      <c r="ATV197" s="25"/>
      <c r="ATW197" s="25"/>
      <c r="ATX197" s="25"/>
      <c r="ATY197" s="25"/>
      <c r="ATZ197" s="25"/>
      <c r="AUA197" s="25"/>
      <c r="AUB197" s="25"/>
      <c r="AUC197" s="25"/>
      <c r="AUD197" s="25"/>
      <c r="AUE197" s="25"/>
      <c r="AUF197" s="25"/>
      <c r="AUG197" s="25"/>
      <c r="AUH197" s="25"/>
      <c r="AUI197" s="25"/>
      <c r="AUJ197" s="25"/>
      <c r="AUK197" s="25"/>
      <c r="AUL197" s="25"/>
      <c r="AUM197" s="25"/>
      <c r="AUN197" s="25"/>
      <c r="AUO197" s="25"/>
      <c r="AUP197" s="25"/>
      <c r="AUQ197" s="25"/>
      <c r="AUR197" s="25"/>
      <c r="AUS197" s="25"/>
      <c r="AUT197" s="25"/>
      <c r="AUU197" s="25"/>
      <c r="AUV197" s="25"/>
      <c r="AUW197" s="25"/>
      <c r="AUX197" s="25"/>
      <c r="AUY197" s="25"/>
      <c r="AUZ197" s="25"/>
      <c r="AVA197" s="25"/>
      <c r="AVB197" s="25"/>
      <c r="AVC197" s="25"/>
      <c r="AVD197" s="25"/>
      <c r="AVE197" s="25"/>
      <c r="AVF197" s="25"/>
      <c r="AVG197" s="25"/>
      <c r="AVH197" s="25"/>
      <c r="AVI197" s="25"/>
      <c r="AVJ197" s="25"/>
      <c r="AVK197" s="25"/>
      <c r="AVL197" s="25"/>
      <c r="AVM197" s="25"/>
      <c r="AVN197" s="25"/>
      <c r="AVO197" s="25"/>
      <c r="AVP197" s="25"/>
      <c r="AVQ197" s="25"/>
      <c r="AVR197" s="25"/>
      <c r="AVS197" s="25"/>
      <c r="AVT197" s="25"/>
      <c r="AVU197" s="25"/>
      <c r="AVV197" s="25"/>
      <c r="AVW197" s="25"/>
      <c r="AVX197" s="25"/>
      <c r="AVY197" s="25"/>
      <c r="AVZ197" s="25"/>
      <c r="AWA197" s="25"/>
      <c r="AWB197" s="25"/>
      <c r="AWC197" s="25"/>
      <c r="AWD197" s="25"/>
      <c r="AWE197" s="25"/>
      <c r="AWF197" s="25"/>
      <c r="AWG197" s="25"/>
      <c r="AWH197" s="25"/>
      <c r="AWI197" s="25"/>
      <c r="AWJ197" s="25"/>
      <c r="AWK197" s="25"/>
      <c r="AWL197" s="25"/>
      <c r="AWM197" s="25"/>
      <c r="AWN197" s="25"/>
      <c r="AWO197" s="25"/>
      <c r="AWP197" s="25"/>
      <c r="AWQ197" s="25"/>
      <c r="AWR197" s="25"/>
      <c r="AWS197" s="25"/>
      <c r="AWT197" s="25"/>
      <c r="AWU197" s="25"/>
      <c r="AWV197" s="25"/>
      <c r="AWW197" s="25"/>
      <c r="AWX197" s="25"/>
      <c r="AWY197" s="25"/>
      <c r="AWZ197" s="25"/>
      <c r="AXA197" s="25"/>
      <c r="AXB197" s="25"/>
      <c r="AXC197" s="25"/>
      <c r="AXD197" s="25"/>
      <c r="AXE197" s="25"/>
      <c r="AXF197" s="25"/>
      <c r="AXG197" s="25"/>
      <c r="AXH197" s="25"/>
      <c r="AXI197" s="25"/>
      <c r="AXJ197" s="25"/>
      <c r="AXK197" s="25"/>
      <c r="AXL197" s="25"/>
      <c r="AXM197" s="25"/>
      <c r="AXN197" s="25"/>
      <c r="AXO197" s="25"/>
      <c r="AXP197" s="25"/>
      <c r="AXQ197" s="25"/>
      <c r="AXR197" s="25"/>
      <c r="AXS197" s="25"/>
      <c r="AXT197" s="25"/>
      <c r="AXU197" s="25"/>
      <c r="AXV197" s="25"/>
      <c r="AXW197" s="25"/>
      <c r="AXX197" s="25"/>
      <c r="AXY197" s="25"/>
      <c r="AXZ197" s="25"/>
      <c r="AYA197" s="25"/>
      <c r="AYB197" s="25"/>
      <c r="AYC197" s="25"/>
      <c r="AYD197" s="25"/>
      <c r="AYE197" s="25"/>
      <c r="AYF197" s="25"/>
      <c r="AYG197" s="25"/>
      <c r="AYH197" s="25"/>
      <c r="AYI197" s="25"/>
      <c r="AYJ197" s="25"/>
      <c r="AYK197" s="25"/>
      <c r="AYL197" s="25"/>
      <c r="AYM197" s="25"/>
      <c r="AYN197" s="25"/>
      <c r="AYO197" s="25"/>
      <c r="AYP197" s="25"/>
      <c r="AYQ197" s="25"/>
      <c r="AYR197" s="25"/>
      <c r="AYS197" s="25"/>
      <c r="AYT197" s="25"/>
      <c r="AYU197" s="25"/>
      <c r="AYV197" s="25"/>
      <c r="AYW197" s="25"/>
      <c r="AYX197" s="25"/>
      <c r="AYY197" s="25"/>
      <c r="AYZ197" s="25"/>
      <c r="AZA197" s="25"/>
      <c r="AZB197" s="25"/>
      <c r="AZC197" s="25"/>
      <c r="AZD197" s="25"/>
      <c r="AZE197" s="25"/>
      <c r="AZF197" s="25"/>
      <c r="AZG197" s="25"/>
      <c r="AZH197" s="25"/>
      <c r="AZI197" s="25"/>
      <c r="AZJ197" s="25"/>
      <c r="AZK197" s="25"/>
      <c r="AZL197" s="25"/>
      <c r="AZM197" s="25"/>
      <c r="AZN197" s="25"/>
      <c r="AZO197" s="25"/>
      <c r="AZP197" s="25"/>
      <c r="AZQ197" s="25"/>
      <c r="AZR197" s="25"/>
      <c r="AZS197" s="25"/>
      <c r="AZT197" s="25"/>
      <c r="AZU197" s="25"/>
      <c r="AZV197" s="25"/>
      <c r="AZW197" s="25"/>
      <c r="AZX197" s="25"/>
      <c r="AZY197" s="25"/>
      <c r="AZZ197" s="25"/>
      <c r="BAA197" s="25"/>
      <c r="BAB197" s="25"/>
      <c r="BAC197" s="25"/>
      <c r="BAD197" s="25"/>
      <c r="BAE197" s="25"/>
      <c r="BAF197" s="25"/>
      <c r="BAG197" s="25"/>
      <c r="BAH197" s="25"/>
      <c r="BAI197" s="25"/>
      <c r="BAJ197" s="25"/>
      <c r="BAK197" s="25"/>
      <c r="BAL197" s="25"/>
      <c r="BAM197" s="25"/>
      <c r="BAN197" s="25"/>
      <c r="BAO197" s="25"/>
      <c r="BAP197" s="25"/>
      <c r="BAQ197" s="25"/>
      <c r="BAR197" s="25"/>
      <c r="BAS197" s="25"/>
      <c r="BAT197" s="25"/>
      <c r="BAU197" s="25"/>
      <c r="BAV197" s="25"/>
      <c r="BAW197" s="25"/>
      <c r="BAX197" s="25"/>
      <c r="BAY197" s="25"/>
      <c r="BAZ197" s="25"/>
      <c r="BBA197" s="25"/>
      <c r="BBB197" s="25"/>
      <c r="BBC197" s="25"/>
      <c r="BBD197" s="25"/>
      <c r="BBE197" s="25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  <c r="BDF197" s="25"/>
      <c r="BDG197" s="25"/>
      <c r="BDH197" s="25"/>
      <c r="BDI197" s="25"/>
      <c r="BDJ197" s="25"/>
      <c r="BDK197" s="25"/>
      <c r="BDL197" s="25"/>
      <c r="BDM197" s="25"/>
      <c r="BDN197" s="25"/>
      <c r="BDO197" s="25"/>
      <c r="BDP197" s="25"/>
      <c r="BDQ197" s="25"/>
      <c r="BDR197" s="25"/>
      <c r="BDS197" s="25"/>
      <c r="BDT197" s="25"/>
      <c r="BDU197" s="25"/>
      <c r="BDV197" s="25"/>
      <c r="BDW197" s="25"/>
      <c r="BDX197" s="25"/>
      <c r="BDY197" s="25"/>
      <c r="BDZ197" s="25"/>
      <c r="BEA197" s="25"/>
      <c r="BEB197" s="25"/>
      <c r="BEC197" s="25"/>
      <c r="BED197" s="25"/>
      <c r="BEE197" s="25"/>
      <c r="BEF197" s="25"/>
      <c r="BEG197" s="25"/>
      <c r="BEH197" s="25"/>
      <c r="BEI197" s="25"/>
      <c r="BEJ197" s="25"/>
      <c r="BEK197" s="25"/>
      <c r="BEL197" s="25"/>
      <c r="BEM197" s="25"/>
      <c r="BEN197" s="25"/>
      <c r="BEO197" s="25"/>
      <c r="BEP197" s="25"/>
      <c r="BEQ197" s="25"/>
      <c r="BER197" s="25"/>
      <c r="BES197" s="25"/>
      <c r="BET197" s="25"/>
      <c r="BEU197" s="25"/>
      <c r="BEV197" s="25"/>
      <c r="BEW197" s="25"/>
      <c r="BEX197" s="25"/>
      <c r="BEY197" s="25"/>
      <c r="BEZ197" s="25"/>
      <c r="BFA197" s="25"/>
      <c r="BFB197" s="25"/>
      <c r="BFC197" s="25"/>
      <c r="BFD197" s="25"/>
      <c r="BFE197" s="25"/>
      <c r="BFF197" s="25"/>
      <c r="BFG197" s="25"/>
      <c r="BFH197" s="25"/>
      <c r="BFI197" s="25"/>
      <c r="BFJ197" s="25"/>
      <c r="BFK197" s="25"/>
      <c r="BFL197" s="25"/>
      <c r="BFM197" s="25"/>
      <c r="BFN197" s="25"/>
      <c r="BFO197" s="25"/>
      <c r="BFP197" s="25"/>
      <c r="BFQ197" s="25"/>
      <c r="BFR197" s="25"/>
      <c r="BFS197" s="25"/>
      <c r="BFT197" s="25"/>
      <c r="BFU197" s="25"/>
      <c r="BFV197" s="25"/>
      <c r="BFW197" s="25"/>
      <c r="BFX197" s="25"/>
      <c r="BFY197" s="25"/>
      <c r="BFZ197" s="25"/>
      <c r="BGA197" s="25"/>
      <c r="BGB197" s="25"/>
      <c r="BGC197" s="25"/>
      <c r="BGD197" s="25"/>
      <c r="BGE197" s="25"/>
      <c r="BGF197" s="25"/>
      <c r="BGG197" s="25"/>
      <c r="BGH197" s="25"/>
      <c r="BGI197" s="25"/>
      <c r="BGJ197" s="25"/>
      <c r="BGK197" s="25"/>
      <c r="BGL197" s="25"/>
      <c r="BGM197" s="25"/>
      <c r="BGN197" s="25"/>
      <c r="BGO197" s="25"/>
      <c r="BGP197" s="25"/>
      <c r="BGQ197" s="25"/>
      <c r="BGR197" s="25"/>
      <c r="BGS197" s="25"/>
      <c r="BGT197" s="25"/>
      <c r="BGU197" s="25"/>
      <c r="BGV197" s="25"/>
      <c r="BGW197" s="25"/>
      <c r="BGX197" s="25"/>
      <c r="BGY197" s="25"/>
      <c r="BGZ197" s="25"/>
      <c r="BHA197" s="25"/>
      <c r="BHB197" s="25"/>
      <c r="BHC197" s="25"/>
      <c r="BHD197" s="25"/>
      <c r="BHE197" s="25"/>
      <c r="BHF197" s="25"/>
      <c r="BHG197" s="25"/>
      <c r="BHH197" s="25"/>
      <c r="BHI197" s="25"/>
      <c r="BHJ197" s="25"/>
      <c r="BHK197" s="25"/>
      <c r="BHL197" s="25"/>
      <c r="BHM197" s="25"/>
      <c r="BHN197" s="25"/>
      <c r="BHO197" s="25"/>
      <c r="BHP197" s="25"/>
      <c r="BHQ197" s="25"/>
      <c r="BHR197" s="25"/>
      <c r="BHS197" s="25"/>
      <c r="BHT197" s="25"/>
      <c r="BHU197" s="25"/>
      <c r="BHV197" s="25"/>
      <c r="BHW197" s="25"/>
      <c r="BHX197" s="25"/>
      <c r="BHY197" s="25"/>
      <c r="BHZ197" s="25"/>
      <c r="BIA197" s="25"/>
      <c r="BIB197" s="25"/>
      <c r="BIC197" s="25"/>
      <c r="BID197" s="25"/>
      <c r="BIE197" s="25"/>
      <c r="BIF197" s="25"/>
      <c r="BIG197" s="25"/>
      <c r="BIH197" s="25"/>
      <c r="BII197" s="25"/>
      <c r="BIJ197" s="25"/>
      <c r="BIK197" s="25"/>
      <c r="BIL197" s="25"/>
      <c r="BIM197" s="25"/>
      <c r="BIN197" s="25"/>
      <c r="BIO197" s="25"/>
      <c r="BIP197" s="25"/>
      <c r="BIQ197" s="25"/>
      <c r="BIR197" s="25"/>
      <c r="BIS197" s="25"/>
      <c r="BIT197" s="25"/>
      <c r="BIU197" s="25"/>
      <c r="BIV197" s="25"/>
      <c r="BIW197" s="25"/>
      <c r="BIX197" s="25"/>
      <c r="BIY197" s="25"/>
      <c r="BIZ197" s="25"/>
    </row>
    <row r="198" spans="1:1612" s="17" customFormat="1" ht="20.25" customHeight="1">
      <c r="A198" s="136"/>
      <c r="B198" s="137"/>
      <c r="C198" s="115"/>
      <c r="D198" s="156"/>
      <c r="E198" s="156"/>
      <c r="F198" s="45">
        <v>2022</v>
      </c>
      <c r="G198" s="46">
        <f t="shared" ref="G198:G201" si="68">SUM(H198:L198)</f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25"/>
      <c r="WL198" s="2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25"/>
      <c r="XV198" s="2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25"/>
      <c r="ZF198" s="25"/>
      <c r="ZG198" s="25"/>
      <c r="ZH198" s="25"/>
      <c r="ZI198" s="25"/>
      <c r="ZJ198" s="25"/>
      <c r="ZK198" s="25"/>
      <c r="ZL198" s="25"/>
      <c r="ZM198" s="25"/>
      <c r="ZN198" s="25"/>
      <c r="ZO198" s="25"/>
      <c r="ZP198" s="25"/>
      <c r="ZQ198" s="25"/>
      <c r="ZR198" s="25"/>
      <c r="ZS198" s="25"/>
      <c r="ZT198" s="25"/>
      <c r="ZU198" s="25"/>
      <c r="ZV198" s="25"/>
      <c r="ZW198" s="25"/>
      <c r="ZX198" s="25"/>
      <c r="ZY198" s="25"/>
      <c r="ZZ198" s="25"/>
      <c r="AAA198" s="25"/>
      <c r="AAB198" s="25"/>
      <c r="AAC198" s="25"/>
      <c r="AAD198" s="25"/>
      <c r="AAE198" s="25"/>
      <c r="AAF198" s="25"/>
      <c r="AAG198" s="25"/>
      <c r="AAH198" s="25"/>
      <c r="AAI198" s="25"/>
      <c r="AAJ198" s="25"/>
      <c r="AAK198" s="25"/>
      <c r="AAL198" s="25"/>
      <c r="AAM198" s="25"/>
      <c r="AAN198" s="25"/>
      <c r="AAO198" s="25"/>
      <c r="AAP198" s="25"/>
      <c r="AAQ198" s="25"/>
      <c r="AAR198" s="25"/>
      <c r="AAS198" s="25"/>
      <c r="AAT198" s="25"/>
      <c r="AAU198" s="25"/>
      <c r="AAV198" s="25"/>
      <c r="AAW198" s="25"/>
      <c r="AAX198" s="25"/>
      <c r="AAY198" s="25"/>
      <c r="AAZ198" s="25"/>
      <c r="ABA198" s="25"/>
      <c r="ABB198" s="25"/>
      <c r="ABC198" s="25"/>
      <c r="ABD198" s="25"/>
      <c r="ABE198" s="25"/>
      <c r="ABF198" s="25"/>
      <c r="ABG198" s="25"/>
      <c r="ABH198" s="25"/>
      <c r="ABI198" s="25"/>
      <c r="ABJ198" s="25"/>
      <c r="ABK198" s="25"/>
      <c r="ABL198" s="25"/>
      <c r="ABM198" s="25"/>
      <c r="ABN198" s="25"/>
      <c r="ABO198" s="25"/>
      <c r="ABP198" s="25"/>
      <c r="ABQ198" s="25"/>
      <c r="ABR198" s="25"/>
      <c r="ABS198" s="25"/>
      <c r="ABT198" s="25"/>
      <c r="ABU198" s="25"/>
      <c r="ABV198" s="25"/>
      <c r="ABW198" s="25"/>
      <c r="ABX198" s="25"/>
      <c r="ABY198" s="25"/>
      <c r="ABZ198" s="25"/>
      <c r="ACA198" s="25"/>
      <c r="ACB198" s="25"/>
      <c r="ACC198" s="25"/>
      <c r="ACD198" s="25"/>
      <c r="ACE198" s="25"/>
      <c r="ACF198" s="25"/>
      <c r="ACG198" s="25"/>
      <c r="ACH198" s="25"/>
      <c r="ACI198" s="25"/>
      <c r="ACJ198" s="25"/>
      <c r="ACK198" s="25"/>
      <c r="ACL198" s="25"/>
      <c r="ACM198" s="25"/>
      <c r="ACN198" s="25"/>
      <c r="ACO198" s="25"/>
      <c r="ACP198" s="25"/>
      <c r="ACQ198" s="25"/>
      <c r="ACR198" s="25"/>
      <c r="ACS198" s="25"/>
      <c r="ACT198" s="25"/>
      <c r="ACU198" s="25"/>
      <c r="ACV198" s="25"/>
      <c r="ACW198" s="25"/>
      <c r="ACX198" s="25"/>
      <c r="ACY198" s="25"/>
      <c r="ACZ198" s="25"/>
      <c r="ADA198" s="25"/>
      <c r="ADB198" s="25"/>
      <c r="ADC198" s="25"/>
      <c r="ADD198" s="25"/>
      <c r="ADE198" s="25"/>
      <c r="ADF198" s="25"/>
      <c r="ADG198" s="25"/>
      <c r="ADH198" s="25"/>
      <c r="ADI198" s="25"/>
      <c r="ADJ198" s="25"/>
      <c r="ADK198" s="25"/>
      <c r="ADL198" s="25"/>
      <c r="ADM198" s="25"/>
      <c r="ADN198" s="25"/>
      <c r="ADO198" s="25"/>
      <c r="ADP198" s="25"/>
      <c r="ADQ198" s="25"/>
      <c r="ADR198" s="25"/>
      <c r="ADS198" s="25"/>
      <c r="ADT198" s="25"/>
      <c r="ADU198" s="25"/>
      <c r="ADV198" s="25"/>
      <c r="ADW198" s="25"/>
      <c r="ADX198" s="25"/>
      <c r="ADY198" s="25"/>
      <c r="ADZ198" s="25"/>
      <c r="AEA198" s="25"/>
      <c r="AEB198" s="25"/>
      <c r="AEC198" s="25"/>
      <c r="AED198" s="25"/>
      <c r="AEE198" s="25"/>
      <c r="AEF198" s="25"/>
      <c r="AEG198" s="25"/>
      <c r="AEH198" s="25"/>
      <c r="AEI198" s="25"/>
      <c r="AEJ198" s="25"/>
      <c r="AEK198" s="25"/>
      <c r="AEL198" s="25"/>
      <c r="AEM198" s="25"/>
      <c r="AEN198" s="25"/>
      <c r="AEO198" s="25"/>
      <c r="AEP198" s="25"/>
      <c r="AEQ198" s="25"/>
      <c r="AER198" s="25"/>
      <c r="AES198" s="25"/>
      <c r="AET198" s="25"/>
      <c r="AEU198" s="25"/>
      <c r="AEV198" s="25"/>
      <c r="AEW198" s="25"/>
      <c r="AEX198" s="25"/>
      <c r="AEY198" s="25"/>
      <c r="AEZ198" s="25"/>
      <c r="AFA198" s="25"/>
      <c r="AFB198" s="25"/>
      <c r="AFC198" s="25"/>
      <c r="AFD198" s="25"/>
      <c r="AFE198" s="25"/>
      <c r="AFF198" s="25"/>
      <c r="AFG198" s="25"/>
      <c r="AFH198" s="25"/>
      <c r="AFI198" s="25"/>
      <c r="AFJ198" s="25"/>
      <c r="AFK198" s="25"/>
      <c r="AFL198" s="25"/>
      <c r="AFM198" s="25"/>
      <c r="AFN198" s="25"/>
      <c r="AFO198" s="25"/>
      <c r="AFP198" s="25"/>
      <c r="AFQ198" s="25"/>
      <c r="AFR198" s="25"/>
      <c r="AFS198" s="25"/>
      <c r="AFT198" s="25"/>
      <c r="AFU198" s="25"/>
      <c r="AFV198" s="25"/>
      <c r="AFW198" s="25"/>
      <c r="AFX198" s="25"/>
      <c r="AFY198" s="25"/>
      <c r="AFZ198" s="25"/>
      <c r="AGA198" s="25"/>
      <c r="AGB198" s="25"/>
      <c r="AGC198" s="25"/>
      <c r="AGD198" s="25"/>
      <c r="AGE198" s="25"/>
      <c r="AGF198" s="25"/>
      <c r="AGG198" s="25"/>
      <c r="AGH198" s="25"/>
      <c r="AGI198" s="25"/>
      <c r="AGJ198" s="25"/>
      <c r="AGK198" s="25"/>
      <c r="AGL198" s="25"/>
      <c r="AGM198" s="25"/>
      <c r="AGN198" s="25"/>
      <c r="AGO198" s="25"/>
      <c r="AGP198" s="25"/>
      <c r="AGQ198" s="25"/>
      <c r="AGR198" s="25"/>
      <c r="AGS198" s="25"/>
      <c r="AGT198" s="25"/>
      <c r="AGU198" s="25"/>
      <c r="AGV198" s="25"/>
      <c r="AGW198" s="25"/>
      <c r="AGX198" s="25"/>
      <c r="AGY198" s="25"/>
      <c r="AGZ198" s="25"/>
      <c r="AHA198" s="25"/>
      <c r="AHB198" s="25"/>
      <c r="AHC198" s="25"/>
      <c r="AHD198" s="25"/>
      <c r="AHE198" s="25"/>
      <c r="AHF198" s="25"/>
      <c r="AHG198" s="25"/>
      <c r="AHH198" s="25"/>
      <c r="AHI198" s="25"/>
      <c r="AHJ198" s="25"/>
      <c r="AHK198" s="25"/>
      <c r="AHL198" s="25"/>
      <c r="AHM198" s="25"/>
      <c r="AHN198" s="25"/>
      <c r="AHO198" s="25"/>
      <c r="AHP198" s="25"/>
      <c r="AHQ198" s="25"/>
      <c r="AHR198" s="25"/>
      <c r="AHS198" s="25"/>
      <c r="AHT198" s="25"/>
      <c r="AHU198" s="25"/>
      <c r="AHV198" s="25"/>
      <c r="AHW198" s="25"/>
      <c r="AHX198" s="25"/>
      <c r="AHY198" s="25"/>
      <c r="AHZ198" s="25"/>
      <c r="AIA198" s="25"/>
      <c r="AIB198" s="25"/>
      <c r="AIC198" s="25"/>
      <c r="AID198" s="25"/>
      <c r="AIE198" s="25"/>
      <c r="AIF198" s="25"/>
      <c r="AIG198" s="25"/>
      <c r="AIH198" s="25"/>
      <c r="AII198" s="25"/>
      <c r="AIJ198" s="25"/>
      <c r="AIK198" s="25"/>
      <c r="AIL198" s="25"/>
      <c r="AIM198" s="25"/>
      <c r="AIN198" s="25"/>
      <c r="AIO198" s="25"/>
      <c r="AIP198" s="25"/>
      <c r="AIQ198" s="25"/>
      <c r="AIR198" s="25"/>
      <c r="AIS198" s="25"/>
      <c r="AIT198" s="25"/>
      <c r="AIU198" s="25"/>
      <c r="AIV198" s="25"/>
      <c r="AIW198" s="25"/>
      <c r="AIX198" s="25"/>
      <c r="AIY198" s="25"/>
      <c r="AIZ198" s="25"/>
      <c r="AJA198" s="25"/>
      <c r="AJB198" s="25"/>
      <c r="AJC198" s="25"/>
      <c r="AJD198" s="25"/>
      <c r="AJE198" s="25"/>
      <c r="AJF198" s="25"/>
      <c r="AJG198" s="25"/>
      <c r="AJH198" s="25"/>
      <c r="AJI198" s="25"/>
      <c r="AJJ198" s="25"/>
      <c r="AJK198" s="25"/>
      <c r="AJL198" s="25"/>
      <c r="AJM198" s="25"/>
      <c r="AJN198" s="25"/>
      <c r="AJO198" s="25"/>
      <c r="AJP198" s="25"/>
      <c r="AJQ198" s="25"/>
      <c r="AJR198" s="25"/>
      <c r="AJS198" s="25"/>
      <c r="AJT198" s="25"/>
      <c r="AJU198" s="25"/>
      <c r="AJV198" s="25"/>
      <c r="AJW198" s="25"/>
      <c r="AJX198" s="25"/>
      <c r="AJY198" s="25"/>
      <c r="AJZ198" s="25"/>
      <c r="AKA198" s="25"/>
      <c r="AKB198" s="25"/>
      <c r="AKC198" s="25"/>
      <c r="AKD198" s="25"/>
      <c r="AKE198" s="25"/>
      <c r="AKF198" s="25"/>
      <c r="AKG198" s="25"/>
      <c r="AKH198" s="25"/>
      <c r="AKI198" s="25"/>
      <c r="AKJ198" s="25"/>
      <c r="AKK198" s="25"/>
      <c r="AKL198" s="25"/>
      <c r="AKM198" s="25"/>
      <c r="AKN198" s="25"/>
      <c r="AKO198" s="25"/>
      <c r="AKP198" s="25"/>
      <c r="AKQ198" s="25"/>
      <c r="AKR198" s="25"/>
      <c r="AKS198" s="25"/>
      <c r="AKT198" s="25"/>
      <c r="AKU198" s="25"/>
      <c r="AKV198" s="25"/>
      <c r="AKW198" s="25"/>
      <c r="AKX198" s="25"/>
      <c r="AKY198" s="25"/>
      <c r="AKZ198" s="25"/>
      <c r="ALA198" s="25"/>
      <c r="ALB198" s="25"/>
      <c r="ALC198" s="25"/>
      <c r="ALD198" s="25"/>
      <c r="ALE198" s="25"/>
      <c r="ALF198" s="25"/>
      <c r="ALG198" s="25"/>
      <c r="ALH198" s="25"/>
      <c r="ALI198" s="25"/>
      <c r="ALJ198" s="25"/>
      <c r="ALK198" s="25"/>
      <c r="ALL198" s="25"/>
      <c r="ALM198" s="25"/>
      <c r="ALN198" s="25"/>
      <c r="ALO198" s="25"/>
      <c r="ALP198" s="25"/>
      <c r="ALQ198" s="25"/>
      <c r="ALR198" s="25"/>
      <c r="ALS198" s="25"/>
      <c r="ALT198" s="25"/>
      <c r="ALU198" s="25"/>
      <c r="ALV198" s="25"/>
      <c r="ALW198" s="25"/>
      <c r="ALX198" s="25"/>
      <c r="ALY198" s="25"/>
      <c r="ALZ198" s="25"/>
      <c r="AMA198" s="25"/>
      <c r="AMB198" s="25"/>
      <c r="AMC198" s="25"/>
      <c r="AMD198" s="25"/>
      <c r="AME198" s="25"/>
      <c r="AMF198" s="25"/>
      <c r="AMG198" s="25"/>
      <c r="AMH198" s="25"/>
      <c r="AMI198" s="25"/>
      <c r="AMJ198" s="25"/>
      <c r="AMK198" s="25"/>
      <c r="AML198" s="25"/>
      <c r="AMM198" s="25"/>
      <c r="AMN198" s="25"/>
      <c r="AMO198" s="25"/>
      <c r="AMP198" s="25"/>
      <c r="AMQ198" s="25"/>
      <c r="AMR198" s="25"/>
      <c r="AMS198" s="25"/>
      <c r="AMT198" s="25"/>
      <c r="AMU198" s="25"/>
      <c r="AMV198" s="25"/>
      <c r="AMW198" s="25"/>
      <c r="AMX198" s="25"/>
      <c r="AMY198" s="25"/>
      <c r="AMZ198" s="25"/>
      <c r="ANA198" s="25"/>
      <c r="ANB198" s="25"/>
      <c r="ANC198" s="25"/>
      <c r="AND198" s="25"/>
      <c r="ANE198" s="25"/>
      <c r="ANF198" s="25"/>
      <c r="ANG198" s="25"/>
      <c r="ANH198" s="25"/>
      <c r="ANI198" s="25"/>
      <c r="ANJ198" s="25"/>
      <c r="ANK198" s="25"/>
      <c r="ANL198" s="25"/>
      <c r="ANM198" s="25"/>
      <c r="ANN198" s="25"/>
      <c r="ANO198" s="25"/>
      <c r="ANP198" s="25"/>
      <c r="ANQ198" s="25"/>
      <c r="ANR198" s="25"/>
      <c r="ANS198" s="25"/>
      <c r="ANT198" s="25"/>
      <c r="ANU198" s="25"/>
      <c r="ANV198" s="25"/>
      <c r="ANW198" s="25"/>
      <c r="ANX198" s="25"/>
      <c r="ANY198" s="25"/>
      <c r="ANZ198" s="25"/>
      <c r="AOA198" s="25"/>
      <c r="AOB198" s="25"/>
      <c r="AOC198" s="25"/>
      <c r="AOD198" s="25"/>
      <c r="AOE198" s="25"/>
      <c r="AOF198" s="25"/>
      <c r="AOG198" s="25"/>
      <c r="AOH198" s="25"/>
      <c r="AOI198" s="25"/>
      <c r="AOJ198" s="25"/>
      <c r="AOK198" s="25"/>
      <c r="AOL198" s="25"/>
      <c r="AOM198" s="25"/>
      <c r="AON198" s="25"/>
      <c r="AOO198" s="25"/>
      <c r="AOP198" s="25"/>
      <c r="AOQ198" s="25"/>
      <c r="AOR198" s="25"/>
      <c r="AOS198" s="25"/>
      <c r="AOT198" s="25"/>
      <c r="AOU198" s="25"/>
      <c r="AOV198" s="25"/>
      <c r="AOW198" s="25"/>
      <c r="AOX198" s="25"/>
      <c r="AOY198" s="25"/>
      <c r="AOZ198" s="25"/>
      <c r="APA198" s="25"/>
      <c r="APB198" s="25"/>
      <c r="APC198" s="25"/>
      <c r="APD198" s="25"/>
      <c r="APE198" s="25"/>
      <c r="APF198" s="25"/>
      <c r="APG198" s="25"/>
      <c r="APH198" s="25"/>
      <c r="API198" s="25"/>
      <c r="APJ198" s="25"/>
      <c r="APK198" s="25"/>
      <c r="APL198" s="25"/>
      <c r="APM198" s="25"/>
      <c r="APN198" s="25"/>
      <c r="APO198" s="25"/>
      <c r="APP198" s="25"/>
      <c r="APQ198" s="25"/>
      <c r="APR198" s="25"/>
      <c r="APS198" s="25"/>
      <c r="APT198" s="25"/>
      <c r="APU198" s="25"/>
      <c r="APV198" s="25"/>
      <c r="APW198" s="25"/>
      <c r="APX198" s="25"/>
      <c r="APY198" s="25"/>
      <c r="APZ198" s="25"/>
      <c r="AQA198" s="25"/>
      <c r="AQB198" s="25"/>
      <c r="AQC198" s="25"/>
      <c r="AQD198" s="25"/>
      <c r="AQE198" s="25"/>
      <c r="AQF198" s="25"/>
      <c r="AQG198" s="25"/>
      <c r="AQH198" s="25"/>
      <c r="AQI198" s="25"/>
      <c r="AQJ198" s="25"/>
      <c r="AQK198" s="25"/>
      <c r="AQL198" s="25"/>
      <c r="AQM198" s="25"/>
      <c r="AQN198" s="25"/>
      <c r="AQO198" s="25"/>
      <c r="AQP198" s="25"/>
      <c r="AQQ198" s="25"/>
      <c r="AQR198" s="25"/>
      <c r="AQS198" s="25"/>
      <c r="AQT198" s="25"/>
      <c r="AQU198" s="25"/>
      <c r="AQV198" s="25"/>
      <c r="AQW198" s="25"/>
      <c r="AQX198" s="25"/>
      <c r="AQY198" s="25"/>
      <c r="AQZ198" s="25"/>
      <c r="ARA198" s="25"/>
      <c r="ARB198" s="25"/>
      <c r="ARC198" s="25"/>
      <c r="ARD198" s="25"/>
      <c r="ARE198" s="25"/>
      <c r="ARF198" s="25"/>
      <c r="ARG198" s="25"/>
      <c r="ARH198" s="25"/>
      <c r="ARI198" s="25"/>
      <c r="ARJ198" s="25"/>
      <c r="ARK198" s="25"/>
      <c r="ARL198" s="25"/>
      <c r="ARM198" s="25"/>
      <c r="ARN198" s="25"/>
      <c r="ARO198" s="25"/>
      <c r="ARP198" s="25"/>
      <c r="ARQ198" s="25"/>
      <c r="ARR198" s="25"/>
      <c r="ARS198" s="25"/>
      <c r="ART198" s="25"/>
      <c r="ARU198" s="25"/>
      <c r="ARV198" s="25"/>
      <c r="ARW198" s="25"/>
      <c r="ARX198" s="25"/>
      <c r="ARY198" s="25"/>
      <c r="ARZ198" s="25"/>
      <c r="ASA198" s="25"/>
      <c r="ASB198" s="25"/>
      <c r="ASC198" s="25"/>
      <c r="ASD198" s="25"/>
      <c r="ASE198" s="25"/>
      <c r="ASF198" s="25"/>
      <c r="ASG198" s="25"/>
      <c r="ASH198" s="25"/>
      <c r="ASI198" s="25"/>
      <c r="ASJ198" s="25"/>
      <c r="ASK198" s="25"/>
      <c r="ASL198" s="25"/>
      <c r="ASM198" s="25"/>
      <c r="ASN198" s="25"/>
      <c r="ASO198" s="25"/>
      <c r="ASP198" s="25"/>
      <c r="ASQ198" s="25"/>
      <c r="ASR198" s="25"/>
      <c r="ASS198" s="25"/>
      <c r="AST198" s="25"/>
      <c r="ASU198" s="25"/>
      <c r="ASV198" s="25"/>
      <c r="ASW198" s="25"/>
      <c r="ASX198" s="25"/>
      <c r="ASY198" s="25"/>
      <c r="ASZ198" s="25"/>
      <c r="ATA198" s="25"/>
      <c r="ATB198" s="25"/>
      <c r="ATC198" s="25"/>
      <c r="ATD198" s="25"/>
      <c r="ATE198" s="25"/>
      <c r="ATF198" s="25"/>
      <c r="ATG198" s="25"/>
      <c r="ATH198" s="25"/>
      <c r="ATI198" s="25"/>
      <c r="ATJ198" s="25"/>
      <c r="ATK198" s="25"/>
      <c r="ATL198" s="25"/>
      <c r="ATM198" s="25"/>
      <c r="ATN198" s="25"/>
      <c r="ATO198" s="25"/>
      <c r="ATP198" s="25"/>
      <c r="ATQ198" s="25"/>
      <c r="ATR198" s="25"/>
      <c r="ATS198" s="25"/>
      <c r="ATT198" s="25"/>
      <c r="ATU198" s="25"/>
      <c r="ATV198" s="25"/>
      <c r="ATW198" s="25"/>
      <c r="ATX198" s="25"/>
      <c r="ATY198" s="25"/>
      <c r="ATZ198" s="25"/>
      <c r="AUA198" s="25"/>
      <c r="AUB198" s="25"/>
      <c r="AUC198" s="25"/>
      <c r="AUD198" s="25"/>
      <c r="AUE198" s="25"/>
      <c r="AUF198" s="25"/>
      <c r="AUG198" s="25"/>
      <c r="AUH198" s="25"/>
      <c r="AUI198" s="25"/>
      <c r="AUJ198" s="25"/>
      <c r="AUK198" s="25"/>
      <c r="AUL198" s="25"/>
      <c r="AUM198" s="25"/>
      <c r="AUN198" s="25"/>
      <c r="AUO198" s="25"/>
      <c r="AUP198" s="25"/>
      <c r="AUQ198" s="25"/>
      <c r="AUR198" s="25"/>
      <c r="AUS198" s="25"/>
      <c r="AUT198" s="25"/>
      <c r="AUU198" s="25"/>
      <c r="AUV198" s="25"/>
      <c r="AUW198" s="25"/>
      <c r="AUX198" s="25"/>
      <c r="AUY198" s="25"/>
      <c r="AUZ198" s="25"/>
      <c r="AVA198" s="25"/>
      <c r="AVB198" s="25"/>
      <c r="AVC198" s="25"/>
      <c r="AVD198" s="25"/>
      <c r="AVE198" s="25"/>
      <c r="AVF198" s="25"/>
      <c r="AVG198" s="25"/>
      <c r="AVH198" s="25"/>
      <c r="AVI198" s="25"/>
      <c r="AVJ198" s="25"/>
      <c r="AVK198" s="25"/>
      <c r="AVL198" s="25"/>
      <c r="AVM198" s="25"/>
      <c r="AVN198" s="25"/>
      <c r="AVO198" s="25"/>
      <c r="AVP198" s="25"/>
      <c r="AVQ198" s="25"/>
      <c r="AVR198" s="25"/>
      <c r="AVS198" s="25"/>
      <c r="AVT198" s="25"/>
      <c r="AVU198" s="25"/>
      <c r="AVV198" s="25"/>
      <c r="AVW198" s="25"/>
      <c r="AVX198" s="25"/>
      <c r="AVY198" s="25"/>
      <c r="AVZ198" s="25"/>
      <c r="AWA198" s="25"/>
      <c r="AWB198" s="25"/>
      <c r="AWC198" s="25"/>
      <c r="AWD198" s="25"/>
      <c r="AWE198" s="25"/>
      <c r="AWF198" s="25"/>
      <c r="AWG198" s="25"/>
      <c r="AWH198" s="25"/>
      <c r="AWI198" s="25"/>
      <c r="AWJ198" s="25"/>
      <c r="AWK198" s="25"/>
      <c r="AWL198" s="25"/>
      <c r="AWM198" s="25"/>
      <c r="AWN198" s="25"/>
      <c r="AWO198" s="25"/>
      <c r="AWP198" s="25"/>
      <c r="AWQ198" s="25"/>
      <c r="AWR198" s="25"/>
      <c r="AWS198" s="25"/>
      <c r="AWT198" s="25"/>
      <c r="AWU198" s="25"/>
      <c r="AWV198" s="25"/>
      <c r="AWW198" s="25"/>
      <c r="AWX198" s="25"/>
      <c r="AWY198" s="25"/>
      <c r="AWZ198" s="25"/>
      <c r="AXA198" s="25"/>
      <c r="AXB198" s="25"/>
      <c r="AXC198" s="25"/>
      <c r="AXD198" s="25"/>
      <c r="AXE198" s="25"/>
      <c r="AXF198" s="25"/>
      <c r="AXG198" s="25"/>
      <c r="AXH198" s="25"/>
      <c r="AXI198" s="25"/>
      <c r="AXJ198" s="25"/>
      <c r="AXK198" s="25"/>
      <c r="AXL198" s="25"/>
      <c r="AXM198" s="25"/>
      <c r="AXN198" s="25"/>
      <c r="AXO198" s="25"/>
      <c r="AXP198" s="25"/>
      <c r="AXQ198" s="25"/>
      <c r="AXR198" s="25"/>
      <c r="AXS198" s="25"/>
      <c r="AXT198" s="25"/>
      <c r="AXU198" s="25"/>
      <c r="AXV198" s="25"/>
      <c r="AXW198" s="25"/>
      <c r="AXX198" s="25"/>
      <c r="AXY198" s="25"/>
      <c r="AXZ198" s="25"/>
      <c r="AYA198" s="25"/>
      <c r="AYB198" s="25"/>
      <c r="AYC198" s="25"/>
      <c r="AYD198" s="25"/>
      <c r="AYE198" s="25"/>
      <c r="AYF198" s="25"/>
      <c r="AYG198" s="25"/>
      <c r="AYH198" s="25"/>
      <c r="AYI198" s="25"/>
      <c r="AYJ198" s="25"/>
      <c r="AYK198" s="25"/>
      <c r="AYL198" s="25"/>
      <c r="AYM198" s="25"/>
      <c r="AYN198" s="25"/>
      <c r="AYO198" s="25"/>
      <c r="AYP198" s="25"/>
      <c r="AYQ198" s="25"/>
      <c r="AYR198" s="25"/>
      <c r="AYS198" s="25"/>
      <c r="AYT198" s="25"/>
      <c r="AYU198" s="25"/>
      <c r="AYV198" s="25"/>
      <c r="AYW198" s="25"/>
      <c r="AYX198" s="25"/>
      <c r="AYY198" s="25"/>
      <c r="AYZ198" s="25"/>
      <c r="AZA198" s="25"/>
      <c r="AZB198" s="25"/>
      <c r="AZC198" s="25"/>
      <c r="AZD198" s="25"/>
      <c r="AZE198" s="25"/>
      <c r="AZF198" s="25"/>
      <c r="AZG198" s="25"/>
      <c r="AZH198" s="25"/>
      <c r="AZI198" s="25"/>
      <c r="AZJ198" s="25"/>
      <c r="AZK198" s="25"/>
      <c r="AZL198" s="25"/>
      <c r="AZM198" s="25"/>
      <c r="AZN198" s="25"/>
      <c r="AZO198" s="25"/>
      <c r="AZP198" s="25"/>
      <c r="AZQ198" s="25"/>
      <c r="AZR198" s="25"/>
      <c r="AZS198" s="25"/>
      <c r="AZT198" s="25"/>
      <c r="AZU198" s="25"/>
      <c r="AZV198" s="25"/>
      <c r="AZW198" s="25"/>
      <c r="AZX198" s="25"/>
      <c r="AZY198" s="25"/>
      <c r="AZZ198" s="25"/>
      <c r="BAA198" s="25"/>
      <c r="BAB198" s="25"/>
      <c r="BAC198" s="25"/>
      <c r="BAD198" s="25"/>
      <c r="BAE198" s="25"/>
      <c r="BAF198" s="25"/>
      <c r="BAG198" s="25"/>
      <c r="BAH198" s="25"/>
      <c r="BAI198" s="25"/>
      <c r="BAJ198" s="25"/>
      <c r="BAK198" s="25"/>
      <c r="BAL198" s="25"/>
      <c r="BAM198" s="25"/>
      <c r="BAN198" s="25"/>
      <c r="BAO198" s="25"/>
      <c r="BAP198" s="25"/>
      <c r="BAQ198" s="25"/>
      <c r="BAR198" s="25"/>
      <c r="BAS198" s="25"/>
      <c r="BAT198" s="25"/>
      <c r="BAU198" s="25"/>
      <c r="BAV198" s="25"/>
      <c r="BAW198" s="25"/>
      <c r="BAX198" s="25"/>
      <c r="BAY198" s="25"/>
      <c r="BAZ198" s="25"/>
      <c r="BBA198" s="25"/>
      <c r="BBB198" s="25"/>
      <c r="BBC198" s="25"/>
      <c r="BBD198" s="25"/>
      <c r="BBE198" s="25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  <c r="BDF198" s="25"/>
      <c r="BDG198" s="25"/>
      <c r="BDH198" s="25"/>
      <c r="BDI198" s="25"/>
      <c r="BDJ198" s="25"/>
      <c r="BDK198" s="25"/>
      <c r="BDL198" s="25"/>
      <c r="BDM198" s="25"/>
      <c r="BDN198" s="25"/>
      <c r="BDO198" s="25"/>
      <c r="BDP198" s="25"/>
      <c r="BDQ198" s="25"/>
      <c r="BDR198" s="25"/>
      <c r="BDS198" s="25"/>
      <c r="BDT198" s="25"/>
      <c r="BDU198" s="25"/>
      <c r="BDV198" s="25"/>
      <c r="BDW198" s="25"/>
      <c r="BDX198" s="25"/>
      <c r="BDY198" s="25"/>
      <c r="BDZ198" s="25"/>
      <c r="BEA198" s="25"/>
      <c r="BEB198" s="25"/>
      <c r="BEC198" s="25"/>
      <c r="BED198" s="25"/>
      <c r="BEE198" s="25"/>
      <c r="BEF198" s="25"/>
      <c r="BEG198" s="25"/>
      <c r="BEH198" s="25"/>
      <c r="BEI198" s="25"/>
      <c r="BEJ198" s="25"/>
      <c r="BEK198" s="25"/>
      <c r="BEL198" s="25"/>
      <c r="BEM198" s="25"/>
      <c r="BEN198" s="25"/>
      <c r="BEO198" s="25"/>
      <c r="BEP198" s="25"/>
      <c r="BEQ198" s="25"/>
      <c r="BER198" s="25"/>
      <c r="BES198" s="25"/>
      <c r="BET198" s="25"/>
      <c r="BEU198" s="25"/>
      <c r="BEV198" s="25"/>
      <c r="BEW198" s="25"/>
      <c r="BEX198" s="25"/>
      <c r="BEY198" s="25"/>
      <c r="BEZ198" s="25"/>
      <c r="BFA198" s="25"/>
      <c r="BFB198" s="25"/>
      <c r="BFC198" s="25"/>
      <c r="BFD198" s="25"/>
      <c r="BFE198" s="25"/>
      <c r="BFF198" s="25"/>
      <c r="BFG198" s="25"/>
      <c r="BFH198" s="25"/>
      <c r="BFI198" s="25"/>
      <c r="BFJ198" s="25"/>
      <c r="BFK198" s="25"/>
      <c r="BFL198" s="25"/>
      <c r="BFM198" s="25"/>
      <c r="BFN198" s="25"/>
      <c r="BFO198" s="25"/>
      <c r="BFP198" s="25"/>
      <c r="BFQ198" s="25"/>
      <c r="BFR198" s="25"/>
      <c r="BFS198" s="25"/>
      <c r="BFT198" s="25"/>
      <c r="BFU198" s="25"/>
      <c r="BFV198" s="25"/>
      <c r="BFW198" s="25"/>
      <c r="BFX198" s="25"/>
      <c r="BFY198" s="25"/>
      <c r="BFZ198" s="25"/>
      <c r="BGA198" s="25"/>
      <c r="BGB198" s="25"/>
      <c r="BGC198" s="25"/>
      <c r="BGD198" s="25"/>
      <c r="BGE198" s="25"/>
      <c r="BGF198" s="25"/>
      <c r="BGG198" s="25"/>
      <c r="BGH198" s="25"/>
      <c r="BGI198" s="25"/>
      <c r="BGJ198" s="25"/>
      <c r="BGK198" s="25"/>
      <c r="BGL198" s="25"/>
      <c r="BGM198" s="25"/>
      <c r="BGN198" s="25"/>
      <c r="BGO198" s="25"/>
      <c r="BGP198" s="25"/>
      <c r="BGQ198" s="25"/>
      <c r="BGR198" s="25"/>
      <c r="BGS198" s="25"/>
      <c r="BGT198" s="25"/>
      <c r="BGU198" s="25"/>
      <c r="BGV198" s="25"/>
      <c r="BGW198" s="25"/>
      <c r="BGX198" s="25"/>
      <c r="BGY198" s="25"/>
      <c r="BGZ198" s="25"/>
      <c r="BHA198" s="25"/>
      <c r="BHB198" s="25"/>
      <c r="BHC198" s="25"/>
      <c r="BHD198" s="25"/>
      <c r="BHE198" s="25"/>
      <c r="BHF198" s="25"/>
      <c r="BHG198" s="25"/>
      <c r="BHH198" s="25"/>
      <c r="BHI198" s="25"/>
      <c r="BHJ198" s="25"/>
      <c r="BHK198" s="25"/>
      <c r="BHL198" s="25"/>
      <c r="BHM198" s="25"/>
      <c r="BHN198" s="25"/>
      <c r="BHO198" s="25"/>
      <c r="BHP198" s="25"/>
      <c r="BHQ198" s="25"/>
      <c r="BHR198" s="25"/>
      <c r="BHS198" s="25"/>
      <c r="BHT198" s="25"/>
      <c r="BHU198" s="25"/>
      <c r="BHV198" s="25"/>
      <c r="BHW198" s="25"/>
      <c r="BHX198" s="25"/>
      <c r="BHY198" s="25"/>
      <c r="BHZ198" s="25"/>
      <c r="BIA198" s="25"/>
      <c r="BIB198" s="25"/>
      <c r="BIC198" s="25"/>
      <c r="BID198" s="25"/>
      <c r="BIE198" s="25"/>
      <c r="BIF198" s="25"/>
      <c r="BIG198" s="25"/>
      <c r="BIH198" s="25"/>
      <c r="BII198" s="25"/>
      <c r="BIJ198" s="25"/>
      <c r="BIK198" s="25"/>
      <c r="BIL198" s="25"/>
      <c r="BIM198" s="25"/>
      <c r="BIN198" s="25"/>
      <c r="BIO198" s="25"/>
      <c r="BIP198" s="25"/>
      <c r="BIQ198" s="25"/>
      <c r="BIR198" s="25"/>
      <c r="BIS198" s="25"/>
      <c r="BIT198" s="25"/>
      <c r="BIU198" s="25"/>
      <c r="BIV198" s="25"/>
      <c r="BIW198" s="25"/>
      <c r="BIX198" s="25"/>
      <c r="BIY198" s="25"/>
      <c r="BIZ198" s="25"/>
    </row>
    <row r="199" spans="1:1612" s="17" customFormat="1" ht="20.25" customHeight="1">
      <c r="A199" s="136"/>
      <c r="B199" s="137"/>
      <c r="C199" s="115"/>
      <c r="D199" s="156"/>
      <c r="E199" s="156"/>
      <c r="F199" s="45">
        <v>2023</v>
      </c>
      <c r="G199" s="46">
        <f t="shared" si="68"/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/>
      <c r="UX199" s="25"/>
      <c r="UY199" s="25"/>
      <c r="UZ199" s="25"/>
      <c r="VA199" s="25"/>
      <c r="VB199" s="2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25"/>
      <c r="WL199" s="2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25"/>
      <c r="XV199" s="2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25"/>
      <c r="ZF199" s="25"/>
      <c r="ZG199" s="25"/>
      <c r="ZH199" s="25"/>
      <c r="ZI199" s="25"/>
      <c r="ZJ199" s="25"/>
      <c r="ZK199" s="25"/>
      <c r="ZL199" s="25"/>
      <c r="ZM199" s="25"/>
      <c r="ZN199" s="25"/>
      <c r="ZO199" s="25"/>
      <c r="ZP199" s="25"/>
      <c r="ZQ199" s="25"/>
      <c r="ZR199" s="25"/>
      <c r="ZS199" s="25"/>
      <c r="ZT199" s="25"/>
      <c r="ZU199" s="25"/>
      <c r="ZV199" s="25"/>
      <c r="ZW199" s="25"/>
      <c r="ZX199" s="25"/>
      <c r="ZY199" s="25"/>
      <c r="ZZ199" s="25"/>
      <c r="AAA199" s="25"/>
      <c r="AAB199" s="25"/>
      <c r="AAC199" s="25"/>
      <c r="AAD199" s="25"/>
      <c r="AAE199" s="25"/>
      <c r="AAF199" s="25"/>
      <c r="AAG199" s="25"/>
      <c r="AAH199" s="25"/>
      <c r="AAI199" s="25"/>
      <c r="AAJ199" s="25"/>
      <c r="AAK199" s="25"/>
      <c r="AAL199" s="25"/>
      <c r="AAM199" s="25"/>
      <c r="AAN199" s="25"/>
      <c r="AAO199" s="25"/>
      <c r="AAP199" s="25"/>
      <c r="AAQ199" s="25"/>
      <c r="AAR199" s="25"/>
      <c r="AAS199" s="25"/>
      <c r="AAT199" s="25"/>
      <c r="AAU199" s="25"/>
      <c r="AAV199" s="25"/>
      <c r="AAW199" s="25"/>
      <c r="AAX199" s="25"/>
      <c r="AAY199" s="25"/>
      <c r="AAZ199" s="25"/>
      <c r="ABA199" s="25"/>
      <c r="ABB199" s="25"/>
      <c r="ABC199" s="25"/>
      <c r="ABD199" s="25"/>
      <c r="ABE199" s="25"/>
      <c r="ABF199" s="25"/>
      <c r="ABG199" s="25"/>
      <c r="ABH199" s="25"/>
      <c r="ABI199" s="25"/>
      <c r="ABJ199" s="25"/>
      <c r="ABK199" s="25"/>
      <c r="ABL199" s="25"/>
      <c r="ABM199" s="25"/>
      <c r="ABN199" s="25"/>
      <c r="ABO199" s="25"/>
      <c r="ABP199" s="25"/>
      <c r="ABQ199" s="25"/>
      <c r="ABR199" s="25"/>
      <c r="ABS199" s="25"/>
      <c r="ABT199" s="25"/>
      <c r="ABU199" s="25"/>
      <c r="ABV199" s="25"/>
      <c r="ABW199" s="25"/>
      <c r="ABX199" s="25"/>
      <c r="ABY199" s="25"/>
      <c r="ABZ199" s="25"/>
      <c r="ACA199" s="25"/>
      <c r="ACB199" s="25"/>
      <c r="ACC199" s="25"/>
      <c r="ACD199" s="25"/>
      <c r="ACE199" s="25"/>
      <c r="ACF199" s="25"/>
      <c r="ACG199" s="25"/>
      <c r="ACH199" s="25"/>
      <c r="ACI199" s="25"/>
      <c r="ACJ199" s="25"/>
      <c r="ACK199" s="25"/>
      <c r="ACL199" s="25"/>
      <c r="ACM199" s="25"/>
      <c r="ACN199" s="25"/>
      <c r="ACO199" s="25"/>
      <c r="ACP199" s="25"/>
      <c r="ACQ199" s="25"/>
      <c r="ACR199" s="25"/>
      <c r="ACS199" s="25"/>
      <c r="ACT199" s="25"/>
      <c r="ACU199" s="25"/>
      <c r="ACV199" s="25"/>
      <c r="ACW199" s="25"/>
      <c r="ACX199" s="25"/>
      <c r="ACY199" s="25"/>
      <c r="ACZ199" s="25"/>
      <c r="ADA199" s="25"/>
      <c r="ADB199" s="25"/>
      <c r="ADC199" s="25"/>
      <c r="ADD199" s="25"/>
      <c r="ADE199" s="25"/>
      <c r="ADF199" s="25"/>
      <c r="ADG199" s="25"/>
      <c r="ADH199" s="25"/>
      <c r="ADI199" s="25"/>
      <c r="ADJ199" s="25"/>
      <c r="ADK199" s="25"/>
      <c r="ADL199" s="25"/>
      <c r="ADM199" s="25"/>
      <c r="ADN199" s="25"/>
      <c r="ADO199" s="25"/>
      <c r="ADP199" s="25"/>
      <c r="ADQ199" s="25"/>
      <c r="ADR199" s="25"/>
      <c r="ADS199" s="25"/>
      <c r="ADT199" s="25"/>
      <c r="ADU199" s="25"/>
      <c r="ADV199" s="25"/>
      <c r="ADW199" s="25"/>
      <c r="ADX199" s="25"/>
      <c r="ADY199" s="25"/>
      <c r="ADZ199" s="25"/>
      <c r="AEA199" s="25"/>
      <c r="AEB199" s="25"/>
      <c r="AEC199" s="25"/>
      <c r="AED199" s="25"/>
      <c r="AEE199" s="25"/>
      <c r="AEF199" s="25"/>
      <c r="AEG199" s="25"/>
      <c r="AEH199" s="25"/>
      <c r="AEI199" s="25"/>
      <c r="AEJ199" s="25"/>
      <c r="AEK199" s="25"/>
      <c r="AEL199" s="25"/>
      <c r="AEM199" s="25"/>
      <c r="AEN199" s="25"/>
      <c r="AEO199" s="25"/>
      <c r="AEP199" s="25"/>
      <c r="AEQ199" s="25"/>
      <c r="AER199" s="25"/>
      <c r="AES199" s="25"/>
      <c r="AET199" s="25"/>
      <c r="AEU199" s="25"/>
      <c r="AEV199" s="25"/>
      <c r="AEW199" s="25"/>
      <c r="AEX199" s="25"/>
      <c r="AEY199" s="25"/>
      <c r="AEZ199" s="25"/>
      <c r="AFA199" s="25"/>
      <c r="AFB199" s="25"/>
      <c r="AFC199" s="25"/>
      <c r="AFD199" s="25"/>
      <c r="AFE199" s="25"/>
      <c r="AFF199" s="25"/>
      <c r="AFG199" s="25"/>
      <c r="AFH199" s="25"/>
      <c r="AFI199" s="25"/>
      <c r="AFJ199" s="25"/>
      <c r="AFK199" s="25"/>
      <c r="AFL199" s="25"/>
      <c r="AFM199" s="25"/>
      <c r="AFN199" s="25"/>
      <c r="AFO199" s="25"/>
      <c r="AFP199" s="25"/>
      <c r="AFQ199" s="25"/>
      <c r="AFR199" s="25"/>
      <c r="AFS199" s="25"/>
      <c r="AFT199" s="25"/>
      <c r="AFU199" s="25"/>
      <c r="AFV199" s="25"/>
      <c r="AFW199" s="25"/>
      <c r="AFX199" s="25"/>
      <c r="AFY199" s="25"/>
      <c r="AFZ199" s="25"/>
      <c r="AGA199" s="25"/>
      <c r="AGB199" s="25"/>
      <c r="AGC199" s="25"/>
      <c r="AGD199" s="25"/>
      <c r="AGE199" s="25"/>
      <c r="AGF199" s="25"/>
      <c r="AGG199" s="25"/>
      <c r="AGH199" s="25"/>
      <c r="AGI199" s="25"/>
      <c r="AGJ199" s="25"/>
      <c r="AGK199" s="25"/>
      <c r="AGL199" s="25"/>
      <c r="AGM199" s="25"/>
      <c r="AGN199" s="25"/>
      <c r="AGO199" s="25"/>
      <c r="AGP199" s="25"/>
      <c r="AGQ199" s="25"/>
      <c r="AGR199" s="25"/>
      <c r="AGS199" s="25"/>
      <c r="AGT199" s="25"/>
      <c r="AGU199" s="25"/>
      <c r="AGV199" s="25"/>
      <c r="AGW199" s="25"/>
      <c r="AGX199" s="25"/>
      <c r="AGY199" s="25"/>
      <c r="AGZ199" s="25"/>
      <c r="AHA199" s="25"/>
      <c r="AHB199" s="25"/>
      <c r="AHC199" s="25"/>
      <c r="AHD199" s="25"/>
      <c r="AHE199" s="25"/>
      <c r="AHF199" s="25"/>
      <c r="AHG199" s="25"/>
      <c r="AHH199" s="25"/>
      <c r="AHI199" s="25"/>
      <c r="AHJ199" s="25"/>
      <c r="AHK199" s="25"/>
      <c r="AHL199" s="25"/>
      <c r="AHM199" s="25"/>
      <c r="AHN199" s="25"/>
      <c r="AHO199" s="25"/>
      <c r="AHP199" s="25"/>
      <c r="AHQ199" s="25"/>
      <c r="AHR199" s="25"/>
      <c r="AHS199" s="25"/>
      <c r="AHT199" s="25"/>
      <c r="AHU199" s="25"/>
      <c r="AHV199" s="25"/>
      <c r="AHW199" s="25"/>
      <c r="AHX199" s="25"/>
      <c r="AHY199" s="25"/>
      <c r="AHZ199" s="25"/>
      <c r="AIA199" s="25"/>
      <c r="AIB199" s="25"/>
      <c r="AIC199" s="25"/>
      <c r="AID199" s="25"/>
      <c r="AIE199" s="25"/>
      <c r="AIF199" s="25"/>
      <c r="AIG199" s="25"/>
      <c r="AIH199" s="25"/>
      <c r="AII199" s="25"/>
      <c r="AIJ199" s="25"/>
      <c r="AIK199" s="25"/>
      <c r="AIL199" s="25"/>
      <c r="AIM199" s="25"/>
      <c r="AIN199" s="25"/>
      <c r="AIO199" s="25"/>
      <c r="AIP199" s="25"/>
      <c r="AIQ199" s="25"/>
      <c r="AIR199" s="25"/>
      <c r="AIS199" s="25"/>
      <c r="AIT199" s="25"/>
      <c r="AIU199" s="25"/>
      <c r="AIV199" s="25"/>
      <c r="AIW199" s="25"/>
      <c r="AIX199" s="25"/>
      <c r="AIY199" s="25"/>
      <c r="AIZ199" s="25"/>
      <c r="AJA199" s="25"/>
      <c r="AJB199" s="25"/>
      <c r="AJC199" s="25"/>
      <c r="AJD199" s="25"/>
      <c r="AJE199" s="25"/>
      <c r="AJF199" s="25"/>
      <c r="AJG199" s="25"/>
      <c r="AJH199" s="25"/>
      <c r="AJI199" s="25"/>
      <c r="AJJ199" s="25"/>
      <c r="AJK199" s="25"/>
      <c r="AJL199" s="25"/>
      <c r="AJM199" s="25"/>
      <c r="AJN199" s="25"/>
      <c r="AJO199" s="25"/>
      <c r="AJP199" s="25"/>
      <c r="AJQ199" s="25"/>
      <c r="AJR199" s="25"/>
      <c r="AJS199" s="25"/>
      <c r="AJT199" s="25"/>
      <c r="AJU199" s="25"/>
      <c r="AJV199" s="25"/>
      <c r="AJW199" s="25"/>
      <c r="AJX199" s="25"/>
      <c r="AJY199" s="25"/>
      <c r="AJZ199" s="25"/>
      <c r="AKA199" s="25"/>
      <c r="AKB199" s="25"/>
      <c r="AKC199" s="25"/>
      <c r="AKD199" s="25"/>
      <c r="AKE199" s="25"/>
      <c r="AKF199" s="25"/>
      <c r="AKG199" s="25"/>
      <c r="AKH199" s="25"/>
      <c r="AKI199" s="25"/>
      <c r="AKJ199" s="25"/>
      <c r="AKK199" s="25"/>
      <c r="AKL199" s="25"/>
      <c r="AKM199" s="25"/>
      <c r="AKN199" s="25"/>
      <c r="AKO199" s="25"/>
      <c r="AKP199" s="25"/>
      <c r="AKQ199" s="25"/>
      <c r="AKR199" s="25"/>
      <c r="AKS199" s="25"/>
      <c r="AKT199" s="25"/>
      <c r="AKU199" s="25"/>
      <c r="AKV199" s="25"/>
      <c r="AKW199" s="25"/>
      <c r="AKX199" s="25"/>
      <c r="AKY199" s="25"/>
      <c r="AKZ199" s="25"/>
      <c r="ALA199" s="25"/>
      <c r="ALB199" s="25"/>
      <c r="ALC199" s="25"/>
      <c r="ALD199" s="25"/>
      <c r="ALE199" s="25"/>
      <c r="ALF199" s="25"/>
      <c r="ALG199" s="25"/>
      <c r="ALH199" s="25"/>
      <c r="ALI199" s="25"/>
      <c r="ALJ199" s="25"/>
      <c r="ALK199" s="25"/>
      <c r="ALL199" s="25"/>
      <c r="ALM199" s="25"/>
      <c r="ALN199" s="25"/>
      <c r="ALO199" s="25"/>
      <c r="ALP199" s="25"/>
      <c r="ALQ199" s="25"/>
      <c r="ALR199" s="25"/>
      <c r="ALS199" s="25"/>
      <c r="ALT199" s="25"/>
      <c r="ALU199" s="25"/>
      <c r="ALV199" s="25"/>
      <c r="ALW199" s="25"/>
      <c r="ALX199" s="25"/>
      <c r="ALY199" s="25"/>
      <c r="ALZ199" s="25"/>
      <c r="AMA199" s="25"/>
      <c r="AMB199" s="25"/>
      <c r="AMC199" s="25"/>
      <c r="AMD199" s="25"/>
      <c r="AME199" s="25"/>
      <c r="AMF199" s="25"/>
      <c r="AMG199" s="25"/>
      <c r="AMH199" s="25"/>
      <c r="AMI199" s="25"/>
      <c r="AMJ199" s="25"/>
      <c r="AMK199" s="25"/>
      <c r="AML199" s="25"/>
      <c r="AMM199" s="25"/>
      <c r="AMN199" s="25"/>
      <c r="AMO199" s="25"/>
      <c r="AMP199" s="25"/>
      <c r="AMQ199" s="25"/>
      <c r="AMR199" s="25"/>
      <c r="AMS199" s="25"/>
      <c r="AMT199" s="25"/>
      <c r="AMU199" s="25"/>
      <c r="AMV199" s="25"/>
      <c r="AMW199" s="25"/>
      <c r="AMX199" s="25"/>
      <c r="AMY199" s="25"/>
      <c r="AMZ199" s="25"/>
      <c r="ANA199" s="25"/>
      <c r="ANB199" s="25"/>
      <c r="ANC199" s="25"/>
      <c r="AND199" s="25"/>
      <c r="ANE199" s="25"/>
      <c r="ANF199" s="25"/>
      <c r="ANG199" s="25"/>
      <c r="ANH199" s="25"/>
      <c r="ANI199" s="25"/>
      <c r="ANJ199" s="25"/>
      <c r="ANK199" s="25"/>
      <c r="ANL199" s="25"/>
      <c r="ANM199" s="25"/>
      <c r="ANN199" s="25"/>
      <c r="ANO199" s="25"/>
      <c r="ANP199" s="25"/>
      <c r="ANQ199" s="25"/>
      <c r="ANR199" s="25"/>
      <c r="ANS199" s="25"/>
      <c r="ANT199" s="25"/>
      <c r="ANU199" s="25"/>
      <c r="ANV199" s="25"/>
      <c r="ANW199" s="25"/>
      <c r="ANX199" s="25"/>
      <c r="ANY199" s="25"/>
      <c r="ANZ199" s="25"/>
      <c r="AOA199" s="25"/>
      <c r="AOB199" s="25"/>
      <c r="AOC199" s="25"/>
      <c r="AOD199" s="25"/>
      <c r="AOE199" s="25"/>
      <c r="AOF199" s="25"/>
      <c r="AOG199" s="25"/>
      <c r="AOH199" s="25"/>
      <c r="AOI199" s="25"/>
      <c r="AOJ199" s="25"/>
      <c r="AOK199" s="25"/>
      <c r="AOL199" s="25"/>
      <c r="AOM199" s="25"/>
      <c r="AON199" s="25"/>
      <c r="AOO199" s="25"/>
      <c r="AOP199" s="25"/>
      <c r="AOQ199" s="25"/>
      <c r="AOR199" s="25"/>
      <c r="AOS199" s="25"/>
      <c r="AOT199" s="25"/>
      <c r="AOU199" s="25"/>
      <c r="AOV199" s="25"/>
      <c r="AOW199" s="25"/>
      <c r="AOX199" s="25"/>
      <c r="AOY199" s="25"/>
      <c r="AOZ199" s="25"/>
      <c r="APA199" s="25"/>
      <c r="APB199" s="25"/>
      <c r="APC199" s="25"/>
      <c r="APD199" s="25"/>
      <c r="APE199" s="25"/>
      <c r="APF199" s="25"/>
      <c r="APG199" s="25"/>
      <c r="APH199" s="25"/>
      <c r="API199" s="25"/>
      <c r="APJ199" s="25"/>
      <c r="APK199" s="25"/>
      <c r="APL199" s="25"/>
      <c r="APM199" s="25"/>
      <c r="APN199" s="25"/>
      <c r="APO199" s="25"/>
      <c r="APP199" s="25"/>
      <c r="APQ199" s="25"/>
      <c r="APR199" s="25"/>
      <c r="APS199" s="25"/>
      <c r="APT199" s="25"/>
      <c r="APU199" s="25"/>
      <c r="APV199" s="25"/>
      <c r="APW199" s="25"/>
      <c r="APX199" s="25"/>
      <c r="APY199" s="25"/>
      <c r="APZ199" s="25"/>
      <c r="AQA199" s="25"/>
      <c r="AQB199" s="25"/>
      <c r="AQC199" s="25"/>
      <c r="AQD199" s="25"/>
      <c r="AQE199" s="25"/>
      <c r="AQF199" s="25"/>
      <c r="AQG199" s="25"/>
      <c r="AQH199" s="25"/>
      <c r="AQI199" s="25"/>
      <c r="AQJ199" s="25"/>
      <c r="AQK199" s="25"/>
      <c r="AQL199" s="25"/>
      <c r="AQM199" s="25"/>
      <c r="AQN199" s="25"/>
      <c r="AQO199" s="25"/>
      <c r="AQP199" s="25"/>
      <c r="AQQ199" s="25"/>
      <c r="AQR199" s="25"/>
      <c r="AQS199" s="25"/>
      <c r="AQT199" s="25"/>
      <c r="AQU199" s="25"/>
      <c r="AQV199" s="25"/>
      <c r="AQW199" s="25"/>
      <c r="AQX199" s="25"/>
      <c r="AQY199" s="25"/>
      <c r="AQZ199" s="25"/>
      <c r="ARA199" s="25"/>
      <c r="ARB199" s="25"/>
      <c r="ARC199" s="25"/>
      <c r="ARD199" s="25"/>
      <c r="ARE199" s="25"/>
      <c r="ARF199" s="25"/>
      <c r="ARG199" s="25"/>
      <c r="ARH199" s="25"/>
      <c r="ARI199" s="25"/>
      <c r="ARJ199" s="25"/>
      <c r="ARK199" s="25"/>
      <c r="ARL199" s="25"/>
      <c r="ARM199" s="25"/>
      <c r="ARN199" s="25"/>
      <c r="ARO199" s="25"/>
      <c r="ARP199" s="25"/>
      <c r="ARQ199" s="25"/>
      <c r="ARR199" s="25"/>
      <c r="ARS199" s="25"/>
      <c r="ART199" s="25"/>
      <c r="ARU199" s="25"/>
      <c r="ARV199" s="25"/>
      <c r="ARW199" s="25"/>
      <c r="ARX199" s="25"/>
      <c r="ARY199" s="25"/>
      <c r="ARZ199" s="25"/>
      <c r="ASA199" s="25"/>
      <c r="ASB199" s="25"/>
      <c r="ASC199" s="25"/>
      <c r="ASD199" s="25"/>
      <c r="ASE199" s="25"/>
      <c r="ASF199" s="25"/>
      <c r="ASG199" s="25"/>
      <c r="ASH199" s="25"/>
      <c r="ASI199" s="25"/>
      <c r="ASJ199" s="25"/>
      <c r="ASK199" s="25"/>
      <c r="ASL199" s="25"/>
      <c r="ASM199" s="25"/>
      <c r="ASN199" s="25"/>
      <c r="ASO199" s="25"/>
      <c r="ASP199" s="25"/>
      <c r="ASQ199" s="25"/>
      <c r="ASR199" s="25"/>
      <c r="ASS199" s="25"/>
      <c r="AST199" s="25"/>
      <c r="ASU199" s="25"/>
      <c r="ASV199" s="25"/>
      <c r="ASW199" s="25"/>
      <c r="ASX199" s="25"/>
      <c r="ASY199" s="25"/>
      <c r="ASZ199" s="25"/>
      <c r="ATA199" s="25"/>
      <c r="ATB199" s="25"/>
      <c r="ATC199" s="25"/>
      <c r="ATD199" s="25"/>
      <c r="ATE199" s="25"/>
      <c r="ATF199" s="25"/>
      <c r="ATG199" s="25"/>
      <c r="ATH199" s="25"/>
      <c r="ATI199" s="25"/>
      <c r="ATJ199" s="25"/>
      <c r="ATK199" s="25"/>
      <c r="ATL199" s="25"/>
      <c r="ATM199" s="25"/>
      <c r="ATN199" s="25"/>
      <c r="ATO199" s="25"/>
      <c r="ATP199" s="25"/>
      <c r="ATQ199" s="25"/>
      <c r="ATR199" s="25"/>
      <c r="ATS199" s="25"/>
      <c r="ATT199" s="25"/>
      <c r="ATU199" s="25"/>
      <c r="ATV199" s="25"/>
      <c r="ATW199" s="25"/>
      <c r="ATX199" s="25"/>
      <c r="ATY199" s="25"/>
      <c r="ATZ199" s="25"/>
      <c r="AUA199" s="25"/>
      <c r="AUB199" s="25"/>
      <c r="AUC199" s="25"/>
      <c r="AUD199" s="25"/>
      <c r="AUE199" s="25"/>
      <c r="AUF199" s="25"/>
      <c r="AUG199" s="25"/>
      <c r="AUH199" s="25"/>
      <c r="AUI199" s="25"/>
      <c r="AUJ199" s="25"/>
      <c r="AUK199" s="25"/>
      <c r="AUL199" s="25"/>
      <c r="AUM199" s="25"/>
      <c r="AUN199" s="25"/>
      <c r="AUO199" s="25"/>
      <c r="AUP199" s="25"/>
      <c r="AUQ199" s="25"/>
      <c r="AUR199" s="25"/>
      <c r="AUS199" s="25"/>
      <c r="AUT199" s="25"/>
      <c r="AUU199" s="25"/>
      <c r="AUV199" s="25"/>
      <c r="AUW199" s="25"/>
      <c r="AUX199" s="25"/>
      <c r="AUY199" s="25"/>
      <c r="AUZ199" s="25"/>
      <c r="AVA199" s="25"/>
      <c r="AVB199" s="25"/>
      <c r="AVC199" s="25"/>
      <c r="AVD199" s="25"/>
      <c r="AVE199" s="25"/>
      <c r="AVF199" s="25"/>
      <c r="AVG199" s="25"/>
      <c r="AVH199" s="25"/>
      <c r="AVI199" s="25"/>
      <c r="AVJ199" s="25"/>
      <c r="AVK199" s="25"/>
      <c r="AVL199" s="25"/>
      <c r="AVM199" s="25"/>
      <c r="AVN199" s="25"/>
      <c r="AVO199" s="25"/>
      <c r="AVP199" s="25"/>
      <c r="AVQ199" s="25"/>
      <c r="AVR199" s="25"/>
      <c r="AVS199" s="25"/>
      <c r="AVT199" s="25"/>
      <c r="AVU199" s="25"/>
      <c r="AVV199" s="25"/>
      <c r="AVW199" s="25"/>
      <c r="AVX199" s="25"/>
      <c r="AVY199" s="25"/>
      <c r="AVZ199" s="25"/>
      <c r="AWA199" s="25"/>
      <c r="AWB199" s="25"/>
      <c r="AWC199" s="25"/>
      <c r="AWD199" s="25"/>
      <c r="AWE199" s="25"/>
      <c r="AWF199" s="25"/>
      <c r="AWG199" s="25"/>
      <c r="AWH199" s="25"/>
      <c r="AWI199" s="25"/>
      <c r="AWJ199" s="25"/>
      <c r="AWK199" s="25"/>
      <c r="AWL199" s="25"/>
      <c r="AWM199" s="25"/>
      <c r="AWN199" s="25"/>
      <c r="AWO199" s="25"/>
      <c r="AWP199" s="25"/>
      <c r="AWQ199" s="25"/>
      <c r="AWR199" s="25"/>
      <c r="AWS199" s="25"/>
      <c r="AWT199" s="25"/>
      <c r="AWU199" s="25"/>
      <c r="AWV199" s="25"/>
      <c r="AWW199" s="25"/>
      <c r="AWX199" s="25"/>
      <c r="AWY199" s="25"/>
      <c r="AWZ199" s="25"/>
      <c r="AXA199" s="25"/>
      <c r="AXB199" s="25"/>
      <c r="AXC199" s="25"/>
      <c r="AXD199" s="25"/>
      <c r="AXE199" s="25"/>
      <c r="AXF199" s="25"/>
      <c r="AXG199" s="25"/>
      <c r="AXH199" s="25"/>
      <c r="AXI199" s="25"/>
      <c r="AXJ199" s="25"/>
      <c r="AXK199" s="25"/>
      <c r="AXL199" s="25"/>
      <c r="AXM199" s="25"/>
      <c r="AXN199" s="25"/>
      <c r="AXO199" s="25"/>
      <c r="AXP199" s="25"/>
      <c r="AXQ199" s="25"/>
      <c r="AXR199" s="25"/>
      <c r="AXS199" s="25"/>
      <c r="AXT199" s="25"/>
      <c r="AXU199" s="25"/>
      <c r="AXV199" s="25"/>
      <c r="AXW199" s="25"/>
      <c r="AXX199" s="25"/>
      <c r="AXY199" s="25"/>
      <c r="AXZ199" s="25"/>
      <c r="AYA199" s="25"/>
      <c r="AYB199" s="25"/>
      <c r="AYC199" s="25"/>
      <c r="AYD199" s="25"/>
      <c r="AYE199" s="25"/>
      <c r="AYF199" s="25"/>
      <c r="AYG199" s="25"/>
      <c r="AYH199" s="25"/>
      <c r="AYI199" s="25"/>
      <c r="AYJ199" s="25"/>
      <c r="AYK199" s="25"/>
      <c r="AYL199" s="25"/>
      <c r="AYM199" s="25"/>
      <c r="AYN199" s="25"/>
      <c r="AYO199" s="25"/>
      <c r="AYP199" s="25"/>
      <c r="AYQ199" s="25"/>
      <c r="AYR199" s="25"/>
      <c r="AYS199" s="25"/>
      <c r="AYT199" s="25"/>
      <c r="AYU199" s="25"/>
      <c r="AYV199" s="25"/>
      <c r="AYW199" s="25"/>
      <c r="AYX199" s="25"/>
      <c r="AYY199" s="25"/>
      <c r="AYZ199" s="25"/>
      <c r="AZA199" s="25"/>
      <c r="AZB199" s="25"/>
      <c r="AZC199" s="25"/>
      <c r="AZD199" s="25"/>
      <c r="AZE199" s="25"/>
      <c r="AZF199" s="25"/>
      <c r="AZG199" s="25"/>
      <c r="AZH199" s="25"/>
      <c r="AZI199" s="25"/>
      <c r="AZJ199" s="25"/>
      <c r="AZK199" s="25"/>
      <c r="AZL199" s="25"/>
      <c r="AZM199" s="25"/>
      <c r="AZN199" s="25"/>
      <c r="AZO199" s="25"/>
      <c r="AZP199" s="25"/>
      <c r="AZQ199" s="25"/>
      <c r="AZR199" s="25"/>
      <c r="AZS199" s="25"/>
      <c r="AZT199" s="25"/>
      <c r="AZU199" s="25"/>
      <c r="AZV199" s="25"/>
      <c r="AZW199" s="25"/>
      <c r="AZX199" s="25"/>
      <c r="AZY199" s="25"/>
      <c r="AZZ199" s="25"/>
      <c r="BAA199" s="25"/>
      <c r="BAB199" s="25"/>
      <c r="BAC199" s="25"/>
      <c r="BAD199" s="25"/>
      <c r="BAE199" s="25"/>
      <c r="BAF199" s="25"/>
      <c r="BAG199" s="25"/>
      <c r="BAH199" s="25"/>
      <c r="BAI199" s="25"/>
      <c r="BAJ199" s="25"/>
      <c r="BAK199" s="25"/>
      <c r="BAL199" s="25"/>
      <c r="BAM199" s="25"/>
      <c r="BAN199" s="25"/>
      <c r="BAO199" s="25"/>
      <c r="BAP199" s="25"/>
      <c r="BAQ199" s="25"/>
      <c r="BAR199" s="25"/>
      <c r="BAS199" s="25"/>
      <c r="BAT199" s="25"/>
      <c r="BAU199" s="25"/>
      <c r="BAV199" s="25"/>
      <c r="BAW199" s="25"/>
      <c r="BAX199" s="25"/>
      <c r="BAY199" s="25"/>
      <c r="BAZ199" s="25"/>
      <c r="BBA199" s="25"/>
      <c r="BBB199" s="25"/>
      <c r="BBC199" s="25"/>
      <c r="BBD199" s="25"/>
      <c r="BBE199" s="25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  <c r="BDF199" s="25"/>
      <c r="BDG199" s="25"/>
      <c r="BDH199" s="25"/>
      <c r="BDI199" s="25"/>
      <c r="BDJ199" s="25"/>
      <c r="BDK199" s="25"/>
      <c r="BDL199" s="25"/>
      <c r="BDM199" s="25"/>
      <c r="BDN199" s="25"/>
      <c r="BDO199" s="25"/>
      <c r="BDP199" s="25"/>
      <c r="BDQ199" s="25"/>
      <c r="BDR199" s="25"/>
      <c r="BDS199" s="25"/>
      <c r="BDT199" s="25"/>
      <c r="BDU199" s="25"/>
      <c r="BDV199" s="25"/>
      <c r="BDW199" s="25"/>
      <c r="BDX199" s="25"/>
      <c r="BDY199" s="25"/>
      <c r="BDZ199" s="25"/>
      <c r="BEA199" s="25"/>
      <c r="BEB199" s="25"/>
      <c r="BEC199" s="25"/>
      <c r="BED199" s="25"/>
      <c r="BEE199" s="25"/>
      <c r="BEF199" s="25"/>
      <c r="BEG199" s="25"/>
      <c r="BEH199" s="25"/>
      <c r="BEI199" s="25"/>
      <c r="BEJ199" s="25"/>
      <c r="BEK199" s="25"/>
      <c r="BEL199" s="25"/>
      <c r="BEM199" s="25"/>
      <c r="BEN199" s="25"/>
      <c r="BEO199" s="25"/>
      <c r="BEP199" s="25"/>
      <c r="BEQ199" s="25"/>
      <c r="BER199" s="25"/>
      <c r="BES199" s="25"/>
      <c r="BET199" s="25"/>
      <c r="BEU199" s="25"/>
      <c r="BEV199" s="25"/>
      <c r="BEW199" s="25"/>
      <c r="BEX199" s="25"/>
      <c r="BEY199" s="25"/>
      <c r="BEZ199" s="25"/>
      <c r="BFA199" s="25"/>
      <c r="BFB199" s="25"/>
      <c r="BFC199" s="25"/>
      <c r="BFD199" s="25"/>
      <c r="BFE199" s="25"/>
      <c r="BFF199" s="25"/>
      <c r="BFG199" s="25"/>
      <c r="BFH199" s="25"/>
      <c r="BFI199" s="25"/>
      <c r="BFJ199" s="25"/>
      <c r="BFK199" s="25"/>
      <c r="BFL199" s="25"/>
      <c r="BFM199" s="25"/>
      <c r="BFN199" s="25"/>
      <c r="BFO199" s="25"/>
      <c r="BFP199" s="25"/>
      <c r="BFQ199" s="25"/>
      <c r="BFR199" s="25"/>
      <c r="BFS199" s="25"/>
      <c r="BFT199" s="25"/>
      <c r="BFU199" s="25"/>
      <c r="BFV199" s="25"/>
      <c r="BFW199" s="25"/>
      <c r="BFX199" s="25"/>
      <c r="BFY199" s="25"/>
      <c r="BFZ199" s="25"/>
      <c r="BGA199" s="25"/>
      <c r="BGB199" s="25"/>
      <c r="BGC199" s="25"/>
      <c r="BGD199" s="25"/>
      <c r="BGE199" s="25"/>
      <c r="BGF199" s="25"/>
      <c r="BGG199" s="25"/>
      <c r="BGH199" s="25"/>
      <c r="BGI199" s="25"/>
      <c r="BGJ199" s="25"/>
      <c r="BGK199" s="25"/>
      <c r="BGL199" s="25"/>
      <c r="BGM199" s="25"/>
      <c r="BGN199" s="25"/>
      <c r="BGO199" s="25"/>
      <c r="BGP199" s="25"/>
      <c r="BGQ199" s="25"/>
      <c r="BGR199" s="25"/>
      <c r="BGS199" s="25"/>
      <c r="BGT199" s="25"/>
      <c r="BGU199" s="25"/>
      <c r="BGV199" s="25"/>
      <c r="BGW199" s="25"/>
      <c r="BGX199" s="25"/>
      <c r="BGY199" s="25"/>
      <c r="BGZ199" s="25"/>
      <c r="BHA199" s="25"/>
      <c r="BHB199" s="25"/>
      <c r="BHC199" s="25"/>
      <c r="BHD199" s="25"/>
      <c r="BHE199" s="25"/>
      <c r="BHF199" s="25"/>
      <c r="BHG199" s="25"/>
      <c r="BHH199" s="25"/>
      <c r="BHI199" s="25"/>
      <c r="BHJ199" s="25"/>
      <c r="BHK199" s="25"/>
      <c r="BHL199" s="25"/>
      <c r="BHM199" s="25"/>
      <c r="BHN199" s="25"/>
      <c r="BHO199" s="25"/>
      <c r="BHP199" s="25"/>
      <c r="BHQ199" s="25"/>
      <c r="BHR199" s="25"/>
      <c r="BHS199" s="25"/>
      <c r="BHT199" s="25"/>
      <c r="BHU199" s="25"/>
      <c r="BHV199" s="25"/>
      <c r="BHW199" s="25"/>
      <c r="BHX199" s="25"/>
      <c r="BHY199" s="25"/>
      <c r="BHZ199" s="25"/>
      <c r="BIA199" s="25"/>
      <c r="BIB199" s="25"/>
      <c r="BIC199" s="25"/>
      <c r="BID199" s="25"/>
      <c r="BIE199" s="25"/>
      <c r="BIF199" s="25"/>
      <c r="BIG199" s="25"/>
      <c r="BIH199" s="25"/>
      <c r="BII199" s="25"/>
      <c r="BIJ199" s="25"/>
      <c r="BIK199" s="25"/>
      <c r="BIL199" s="25"/>
      <c r="BIM199" s="25"/>
      <c r="BIN199" s="25"/>
      <c r="BIO199" s="25"/>
      <c r="BIP199" s="25"/>
      <c r="BIQ199" s="25"/>
      <c r="BIR199" s="25"/>
      <c r="BIS199" s="25"/>
      <c r="BIT199" s="25"/>
      <c r="BIU199" s="25"/>
      <c r="BIV199" s="25"/>
      <c r="BIW199" s="25"/>
      <c r="BIX199" s="25"/>
      <c r="BIY199" s="25"/>
      <c r="BIZ199" s="25"/>
    </row>
    <row r="200" spans="1:1612" s="17" customFormat="1" ht="20.25" customHeight="1">
      <c r="A200" s="136"/>
      <c r="B200" s="137"/>
      <c r="C200" s="115"/>
      <c r="D200" s="156"/>
      <c r="E200" s="156"/>
      <c r="F200" s="45">
        <v>2024</v>
      </c>
      <c r="G200" s="46">
        <f t="shared" si="68"/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  <c r="VC200" s="25"/>
      <c r="VD200" s="25"/>
      <c r="VE200" s="25"/>
      <c r="VF200" s="25"/>
      <c r="VG200" s="25"/>
      <c r="VH200" s="25"/>
      <c r="VI200" s="25"/>
      <c r="VJ200" s="25"/>
      <c r="VK200" s="25"/>
      <c r="VL200" s="25"/>
      <c r="VM200" s="25"/>
      <c r="VN200" s="25"/>
      <c r="VO200" s="25"/>
      <c r="VP200" s="25"/>
      <c r="VQ200" s="25"/>
      <c r="VR200" s="25"/>
      <c r="VS200" s="25"/>
      <c r="VT200" s="25"/>
      <c r="VU200" s="25"/>
      <c r="VV200" s="25"/>
      <c r="VW200" s="25"/>
      <c r="VX200" s="25"/>
      <c r="VY200" s="25"/>
      <c r="VZ200" s="25"/>
      <c r="WA200" s="25"/>
      <c r="WB200" s="25"/>
      <c r="WC200" s="25"/>
      <c r="WD200" s="25"/>
      <c r="WE200" s="25"/>
      <c r="WF200" s="25"/>
      <c r="WG200" s="25"/>
      <c r="WH200" s="25"/>
      <c r="WI200" s="25"/>
      <c r="WJ200" s="25"/>
      <c r="WK200" s="25"/>
      <c r="WL200" s="25"/>
      <c r="WM200" s="25"/>
      <c r="WN200" s="25"/>
      <c r="WO200" s="25"/>
      <c r="WP200" s="25"/>
      <c r="WQ200" s="25"/>
      <c r="WR200" s="25"/>
      <c r="WS200" s="25"/>
      <c r="WT200" s="25"/>
      <c r="WU200" s="25"/>
      <c r="WV200" s="25"/>
      <c r="WW200" s="25"/>
      <c r="WX200" s="25"/>
      <c r="WY200" s="25"/>
      <c r="WZ200" s="25"/>
      <c r="XA200" s="25"/>
      <c r="XB200" s="25"/>
      <c r="XC200" s="25"/>
      <c r="XD200" s="25"/>
      <c r="XE200" s="25"/>
      <c r="XF200" s="25"/>
      <c r="XG200" s="25"/>
      <c r="XH200" s="25"/>
      <c r="XI200" s="25"/>
      <c r="XJ200" s="25"/>
      <c r="XK200" s="25"/>
      <c r="XL200" s="25"/>
      <c r="XM200" s="25"/>
      <c r="XN200" s="25"/>
      <c r="XO200" s="25"/>
      <c r="XP200" s="25"/>
      <c r="XQ200" s="25"/>
      <c r="XR200" s="25"/>
      <c r="XS200" s="25"/>
      <c r="XT200" s="25"/>
      <c r="XU200" s="25"/>
      <c r="XV200" s="25"/>
      <c r="XW200" s="25"/>
      <c r="XX200" s="25"/>
      <c r="XY200" s="25"/>
      <c r="XZ200" s="25"/>
      <c r="YA200" s="25"/>
      <c r="YB200" s="25"/>
      <c r="YC200" s="25"/>
      <c r="YD200" s="25"/>
      <c r="YE200" s="25"/>
      <c r="YF200" s="25"/>
      <c r="YG200" s="25"/>
      <c r="YH200" s="25"/>
      <c r="YI200" s="25"/>
      <c r="YJ200" s="25"/>
      <c r="YK200" s="25"/>
      <c r="YL200" s="25"/>
      <c r="YM200" s="25"/>
      <c r="YN200" s="25"/>
      <c r="YO200" s="25"/>
      <c r="YP200" s="25"/>
      <c r="YQ200" s="25"/>
      <c r="YR200" s="25"/>
      <c r="YS200" s="25"/>
      <c r="YT200" s="25"/>
      <c r="YU200" s="25"/>
      <c r="YV200" s="25"/>
      <c r="YW200" s="25"/>
      <c r="YX200" s="25"/>
      <c r="YY200" s="25"/>
      <c r="YZ200" s="25"/>
      <c r="ZA200" s="25"/>
      <c r="ZB200" s="25"/>
      <c r="ZC200" s="25"/>
      <c r="ZD200" s="25"/>
      <c r="ZE200" s="25"/>
      <c r="ZF200" s="25"/>
      <c r="ZG200" s="25"/>
      <c r="ZH200" s="25"/>
      <c r="ZI200" s="25"/>
      <c r="ZJ200" s="25"/>
      <c r="ZK200" s="25"/>
      <c r="ZL200" s="25"/>
      <c r="ZM200" s="25"/>
      <c r="ZN200" s="25"/>
      <c r="ZO200" s="25"/>
      <c r="ZP200" s="25"/>
      <c r="ZQ200" s="25"/>
      <c r="ZR200" s="25"/>
      <c r="ZS200" s="25"/>
      <c r="ZT200" s="25"/>
      <c r="ZU200" s="25"/>
      <c r="ZV200" s="25"/>
      <c r="ZW200" s="25"/>
      <c r="ZX200" s="25"/>
      <c r="ZY200" s="25"/>
      <c r="ZZ200" s="25"/>
      <c r="AAA200" s="25"/>
      <c r="AAB200" s="25"/>
      <c r="AAC200" s="25"/>
      <c r="AAD200" s="25"/>
      <c r="AAE200" s="25"/>
      <c r="AAF200" s="25"/>
      <c r="AAG200" s="25"/>
      <c r="AAH200" s="25"/>
      <c r="AAI200" s="25"/>
      <c r="AAJ200" s="25"/>
      <c r="AAK200" s="25"/>
      <c r="AAL200" s="25"/>
      <c r="AAM200" s="25"/>
      <c r="AAN200" s="25"/>
      <c r="AAO200" s="25"/>
      <c r="AAP200" s="25"/>
      <c r="AAQ200" s="25"/>
      <c r="AAR200" s="25"/>
      <c r="AAS200" s="25"/>
      <c r="AAT200" s="25"/>
      <c r="AAU200" s="25"/>
      <c r="AAV200" s="25"/>
      <c r="AAW200" s="25"/>
      <c r="AAX200" s="25"/>
      <c r="AAY200" s="25"/>
      <c r="AAZ200" s="25"/>
      <c r="ABA200" s="25"/>
      <c r="ABB200" s="25"/>
      <c r="ABC200" s="25"/>
      <c r="ABD200" s="25"/>
      <c r="ABE200" s="25"/>
      <c r="ABF200" s="25"/>
      <c r="ABG200" s="25"/>
      <c r="ABH200" s="25"/>
      <c r="ABI200" s="25"/>
      <c r="ABJ200" s="25"/>
      <c r="ABK200" s="25"/>
      <c r="ABL200" s="25"/>
      <c r="ABM200" s="25"/>
      <c r="ABN200" s="25"/>
      <c r="ABO200" s="25"/>
      <c r="ABP200" s="25"/>
      <c r="ABQ200" s="25"/>
      <c r="ABR200" s="25"/>
      <c r="ABS200" s="25"/>
      <c r="ABT200" s="25"/>
      <c r="ABU200" s="25"/>
      <c r="ABV200" s="25"/>
      <c r="ABW200" s="25"/>
      <c r="ABX200" s="25"/>
      <c r="ABY200" s="25"/>
      <c r="ABZ200" s="25"/>
      <c r="ACA200" s="25"/>
      <c r="ACB200" s="25"/>
      <c r="ACC200" s="25"/>
      <c r="ACD200" s="25"/>
      <c r="ACE200" s="25"/>
      <c r="ACF200" s="25"/>
      <c r="ACG200" s="25"/>
      <c r="ACH200" s="25"/>
      <c r="ACI200" s="25"/>
      <c r="ACJ200" s="25"/>
      <c r="ACK200" s="25"/>
      <c r="ACL200" s="25"/>
      <c r="ACM200" s="25"/>
      <c r="ACN200" s="25"/>
      <c r="ACO200" s="25"/>
      <c r="ACP200" s="25"/>
      <c r="ACQ200" s="25"/>
      <c r="ACR200" s="25"/>
      <c r="ACS200" s="25"/>
      <c r="ACT200" s="25"/>
      <c r="ACU200" s="25"/>
      <c r="ACV200" s="25"/>
      <c r="ACW200" s="25"/>
      <c r="ACX200" s="25"/>
      <c r="ACY200" s="25"/>
      <c r="ACZ200" s="25"/>
      <c r="ADA200" s="25"/>
      <c r="ADB200" s="25"/>
      <c r="ADC200" s="25"/>
      <c r="ADD200" s="25"/>
      <c r="ADE200" s="25"/>
      <c r="ADF200" s="25"/>
      <c r="ADG200" s="25"/>
      <c r="ADH200" s="25"/>
      <c r="ADI200" s="25"/>
      <c r="ADJ200" s="25"/>
      <c r="ADK200" s="25"/>
      <c r="ADL200" s="25"/>
      <c r="ADM200" s="25"/>
      <c r="ADN200" s="25"/>
      <c r="ADO200" s="25"/>
      <c r="ADP200" s="25"/>
      <c r="ADQ200" s="25"/>
      <c r="ADR200" s="25"/>
      <c r="ADS200" s="25"/>
      <c r="ADT200" s="25"/>
      <c r="ADU200" s="25"/>
      <c r="ADV200" s="25"/>
      <c r="ADW200" s="25"/>
      <c r="ADX200" s="25"/>
      <c r="ADY200" s="25"/>
      <c r="ADZ200" s="25"/>
      <c r="AEA200" s="25"/>
      <c r="AEB200" s="25"/>
      <c r="AEC200" s="25"/>
      <c r="AED200" s="25"/>
      <c r="AEE200" s="25"/>
      <c r="AEF200" s="25"/>
      <c r="AEG200" s="25"/>
      <c r="AEH200" s="25"/>
      <c r="AEI200" s="25"/>
      <c r="AEJ200" s="25"/>
      <c r="AEK200" s="25"/>
      <c r="AEL200" s="25"/>
      <c r="AEM200" s="25"/>
      <c r="AEN200" s="25"/>
      <c r="AEO200" s="25"/>
      <c r="AEP200" s="25"/>
      <c r="AEQ200" s="25"/>
      <c r="AER200" s="25"/>
      <c r="AES200" s="25"/>
      <c r="AET200" s="25"/>
      <c r="AEU200" s="25"/>
      <c r="AEV200" s="25"/>
      <c r="AEW200" s="25"/>
      <c r="AEX200" s="25"/>
      <c r="AEY200" s="25"/>
      <c r="AEZ200" s="25"/>
      <c r="AFA200" s="25"/>
      <c r="AFB200" s="25"/>
      <c r="AFC200" s="25"/>
      <c r="AFD200" s="25"/>
      <c r="AFE200" s="25"/>
      <c r="AFF200" s="25"/>
      <c r="AFG200" s="25"/>
      <c r="AFH200" s="25"/>
      <c r="AFI200" s="25"/>
      <c r="AFJ200" s="25"/>
      <c r="AFK200" s="25"/>
      <c r="AFL200" s="25"/>
      <c r="AFM200" s="25"/>
      <c r="AFN200" s="25"/>
      <c r="AFO200" s="25"/>
      <c r="AFP200" s="25"/>
      <c r="AFQ200" s="25"/>
      <c r="AFR200" s="25"/>
      <c r="AFS200" s="25"/>
      <c r="AFT200" s="25"/>
      <c r="AFU200" s="25"/>
      <c r="AFV200" s="25"/>
      <c r="AFW200" s="25"/>
      <c r="AFX200" s="25"/>
      <c r="AFY200" s="25"/>
      <c r="AFZ200" s="25"/>
      <c r="AGA200" s="25"/>
      <c r="AGB200" s="25"/>
      <c r="AGC200" s="25"/>
      <c r="AGD200" s="25"/>
      <c r="AGE200" s="25"/>
      <c r="AGF200" s="25"/>
      <c r="AGG200" s="25"/>
      <c r="AGH200" s="25"/>
      <c r="AGI200" s="25"/>
      <c r="AGJ200" s="25"/>
      <c r="AGK200" s="25"/>
      <c r="AGL200" s="25"/>
      <c r="AGM200" s="25"/>
      <c r="AGN200" s="25"/>
      <c r="AGO200" s="25"/>
      <c r="AGP200" s="25"/>
      <c r="AGQ200" s="25"/>
      <c r="AGR200" s="25"/>
      <c r="AGS200" s="25"/>
      <c r="AGT200" s="25"/>
      <c r="AGU200" s="25"/>
      <c r="AGV200" s="25"/>
      <c r="AGW200" s="25"/>
      <c r="AGX200" s="25"/>
      <c r="AGY200" s="25"/>
      <c r="AGZ200" s="25"/>
      <c r="AHA200" s="25"/>
      <c r="AHB200" s="25"/>
      <c r="AHC200" s="25"/>
      <c r="AHD200" s="25"/>
      <c r="AHE200" s="25"/>
      <c r="AHF200" s="25"/>
      <c r="AHG200" s="25"/>
      <c r="AHH200" s="25"/>
      <c r="AHI200" s="25"/>
      <c r="AHJ200" s="25"/>
      <c r="AHK200" s="25"/>
      <c r="AHL200" s="25"/>
      <c r="AHM200" s="25"/>
      <c r="AHN200" s="25"/>
      <c r="AHO200" s="25"/>
      <c r="AHP200" s="25"/>
      <c r="AHQ200" s="25"/>
      <c r="AHR200" s="25"/>
      <c r="AHS200" s="25"/>
      <c r="AHT200" s="25"/>
      <c r="AHU200" s="25"/>
      <c r="AHV200" s="25"/>
      <c r="AHW200" s="25"/>
      <c r="AHX200" s="25"/>
      <c r="AHY200" s="25"/>
      <c r="AHZ200" s="25"/>
      <c r="AIA200" s="25"/>
      <c r="AIB200" s="25"/>
      <c r="AIC200" s="25"/>
      <c r="AID200" s="25"/>
      <c r="AIE200" s="25"/>
      <c r="AIF200" s="25"/>
      <c r="AIG200" s="25"/>
      <c r="AIH200" s="25"/>
      <c r="AII200" s="25"/>
      <c r="AIJ200" s="25"/>
      <c r="AIK200" s="25"/>
      <c r="AIL200" s="25"/>
      <c r="AIM200" s="25"/>
      <c r="AIN200" s="25"/>
      <c r="AIO200" s="25"/>
      <c r="AIP200" s="25"/>
      <c r="AIQ200" s="25"/>
      <c r="AIR200" s="25"/>
      <c r="AIS200" s="25"/>
      <c r="AIT200" s="25"/>
      <c r="AIU200" s="25"/>
      <c r="AIV200" s="25"/>
      <c r="AIW200" s="25"/>
      <c r="AIX200" s="25"/>
      <c r="AIY200" s="25"/>
      <c r="AIZ200" s="25"/>
      <c r="AJA200" s="25"/>
      <c r="AJB200" s="25"/>
      <c r="AJC200" s="25"/>
      <c r="AJD200" s="25"/>
      <c r="AJE200" s="25"/>
      <c r="AJF200" s="25"/>
      <c r="AJG200" s="25"/>
      <c r="AJH200" s="25"/>
      <c r="AJI200" s="25"/>
      <c r="AJJ200" s="25"/>
      <c r="AJK200" s="25"/>
      <c r="AJL200" s="25"/>
      <c r="AJM200" s="25"/>
      <c r="AJN200" s="25"/>
      <c r="AJO200" s="25"/>
      <c r="AJP200" s="25"/>
      <c r="AJQ200" s="25"/>
      <c r="AJR200" s="25"/>
      <c r="AJS200" s="25"/>
      <c r="AJT200" s="25"/>
      <c r="AJU200" s="25"/>
      <c r="AJV200" s="25"/>
      <c r="AJW200" s="25"/>
      <c r="AJX200" s="25"/>
      <c r="AJY200" s="25"/>
      <c r="AJZ200" s="25"/>
      <c r="AKA200" s="25"/>
      <c r="AKB200" s="25"/>
      <c r="AKC200" s="25"/>
      <c r="AKD200" s="25"/>
      <c r="AKE200" s="25"/>
      <c r="AKF200" s="25"/>
      <c r="AKG200" s="25"/>
      <c r="AKH200" s="25"/>
      <c r="AKI200" s="25"/>
      <c r="AKJ200" s="25"/>
      <c r="AKK200" s="25"/>
      <c r="AKL200" s="25"/>
      <c r="AKM200" s="25"/>
      <c r="AKN200" s="25"/>
      <c r="AKO200" s="25"/>
      <c r="AKP200" s="25"/>
      <c r="AKQ200" s="25"/>
      <c r="AKR200" s="25"/>
      <c r="AKS200" s="25"/>
      <c r="AKT200" s="25"/>
      <c r="AKU200" s="25"/>
      <c r="AKV200" s="25"/>
      <c r="AKW200" s="25"/>
      <c r="AKX200" s="25"/>
      <c r="AKY200" s="25"/>
      <c r="AKZ200" s="25"/>
      <c r="ALA200" s="25"/>
      <c r="ALB200" s="25"/>
      <c r="ALC200" s="25"/>
      <c r="ALD200" s="25"/>
      <c r="ALE200" s="25"/>
      <c r="ALF200" s="25"/>
      <c r="ALG200" s="25"/>
      <c r="ALH200" s="25"/>
      <c r="ALI200" s="25"/>
      <c r="ALJ200" s="25"/>
      <c r="ALK200" s="25"/>
      <c r="ALL200" s="25"/>
      <c r="ALM200" s="25"/>
      <c r="ALN200" s="25"/>
      <c r="ALO200" s="25"/>
      <c r="ALP200" s="25"/>
      <c r="ALQ200" s="25"/>
      <c r="ALR200" s="25"/>
      <c r="ALS200" s="25"/>
      <c r="ALT200" s="25"/>
      <c r="ALU200" s="25"/>
      <c r="ALV200" s="25"/>
      <c r="ALW200" s="25"/>
      <c r="ALX200" s="25"/>
      <c r="ALY200" s="25"/>
      <c r="ALZ200" s="25"/>
      <c r="AMA200" s="25"/>
      <c r="AMB200" s="25"/>
      <c r="AMC200" s="25"/>
      <c r="AMD200" s="25"/>
      <c r="AME200" s="25"/>
      <c r="AMF200" s="25"/>
      <c r="AMG200" s="25"/>
      <c r="AMH200" s="25"/>
      <c r="AMI200" s="25"/>
      <c r="AMJ200" s="25"/>
      <c r="AMK200" s="25"/>
      <c r="AML200" s="25"/>
      <c r="AMM200" s="25"/>
      <c r="AMN200" s="25"/>
      <c r="AMO200" s="25"/>
      <c r="AMP200" s="25"/>
      <c r="AMQ200" s="25"/>
      <c r="AMR200" s="25"/>
      <c r="AMS200" s="25"/>
      <c r="AMT200" s="25"/>
      <c r="AMU200" s="25"/>
      <c r="AMV200" s="25"/>
      <c r="AMW200" s="25"/>
      <c r="AMX200" s="25"/>
      <c r="AMY200" s="25"/>
      <c r="AMZ200" s="25"/>
      <c r="ANA200" s="25"/>
      <c r="ANB200" s="25"/>
      <c r="ANC200" s="25"/>
      <c r="AND200" s="25"/>
      <c r="ANE200" s="25"/>
      <c r="ANF200" s="25"/>
      <c r="ANG200" s="25"/>
      <c r="ANH200" s="25"/>
      <c r="ANI200" s="25"/>
      <c r="ANJ200" s="25"/>
      <c r="ANK200" s="25"/>
      <c r="ANL200" s="25"/>
      <c r="ANM200" s="25"/>
      <c r="ANN200" s="25"/>
      <c r="ANO200" s="25"/>
      <c r="ANP200" s="25"/>
      <c r="ANQ200" s="25"/>
      <c r="ANR200" s="25"/>
      <c r="ANS200" s="25"/>
      <c r="ANT200" s="25"/>
      <c r="ANU200" s="25"/>
      <c r="ANV200" s="25"/>
      <c r="ANW200" s="25"/>
      <c r="ANX200" s="25"/>
      <c r="ANY200" s="25"/>
      <c r="ANZ200" s="25"/>
      <c r="AOA200" s="25"/>
      <c r="AOB200" s="25"/>
      <c r="AOC200" s="25"/>
      <c r="AOD200" s="25"/>
      <c r="AOE200" s="25"/>
      <c r="AOF200" s="25"/>
      <c r="AOG200" s="25"/>
      <c r="AOH200" s="25"/>
      <c r="AOI200" s="25"/>
      <c r="AOJ200" s="25"/>
      <c r="AOK200" s="25"/>
      <c r="AOL200" s="25"/>
      <c r="AOM200" s="25"/>
      <c r="AON200" s="25"/>
      <c r="AOO200" s="25"/>
      <c r="AOP200" s="25"/>
      <c r="AOQ200" s="25"/>
      <c r="AOR200" s="25"/>
      <c r="AOS200" s="25"/>
      <c r="AOT200" s="25"/>
      <c r="AOU200" s="25"/>
      <c r="AOV200" s="25"/>
      <c r="AOW200" s="25"/>
      <c r="AOX200" s="25"/>
      <c r="AOY200" s="25"/>
      <c r="AOZ200" s="25"/>
      <c r="APA200" s="25"/>
      <c r="APB200" s="25"/>
      <c r="APC200" s="25"/>
      <c r="APD200" s="25"/>
      <c r="APE200" s="25"/>
      <c r="APF200" s="25"/>
      <c r="APG200" s="25"/>
      <c r="APH200" s="25"/>
      <c r="API200" s="25"/>
      <c r="APJ200" s="25"/>
      <c r="APK200" s="25"/>
      <c r="APL200" s="25"/>
      <c r="APM200" s="25"/>
      <c r="APN200" s="25"/>
      <c r="APO200" s="25"/>
      <c r="APP200" s="25"/>
      <c r="APQ200" s="25"/>
      <c r="APR200" s="25"/>
      <c r="APS200" s="25"/>
      <c r="APT200" s="25"/>
      <c r="APU200" s="25"/>
      <c r="APV200" s="25"/>
      <c r="APW200" s="25"/>
      <c r="APX200" s="25"/>
      <c r="APY200" s="25"/>
      <c r="APZ200" s="25"/>
      <c r="AQA200" s="25"/>
      <c r="AQB200" s="25"/>
      <c r="AQC200" s="25"/>
      <c r="AQD200" s="25"/>
      <c r="AQE200" s="25"/>
      <c r="AQF200" s="25"/>
      <c r="AQG200" s="25"/>
      <c r="AQH200" s="25"/>
      <c r="AQI200" s="25"/>
      <c r="AQJ200" s="25"/>
      <c r="AQK200" s="25"/>
      <c r="AQL200" s="25"/>
      <c r="AQM200" s="25"/>
      <c r="AQN200" s="25"/>
      <c r="AQO200" s="25"/>
      <c r="AQP200" s="25"/>
      <c r="AQQ200" s="25"/>
      <c r="AQR200" s="25"/>
      <c r="AQS200" s="25"/>
      <c r="AQT200" s="25"/>
      <c r="AQU200" s="25"/>
      <c r="AQV200" s="25"/>
      <c r="AQW200" s="25"/>
      <c r="AQX200" s="25"/>
      <c r="AQY200" s="25"/>
      <c r="AQZ200" s="25"/>
      <c r="ARA200" s="25"/>
      <c r="ARB200" s="25"/>
      <c r="ARC200" s="25"/>
      <c r="ARD200" s="25"/>
      <c r="ARE200" s="25"/>
      <c r="ARF200" s="25"/>
      <c r="ARG200" s="25"/>
      <c r="ARH200" s="25"/>
      <c r="ARI200" s="25"/>
      <c r="ARJ200" s="25"/>
      <c r="ARK200" s="25"/>
      <c r="ARL200" s="25"/>
      <c r="ARM200" s="25"/>
      <c r="ARN200" s="25"/>
      <c r="ARO200" s="25"/>
      <c r="ARP200" s="25"/>
      <c r="ARQ200" s="25"/>
      <c r="ARR200" s="25"/>
      <c r="ARS200" s="25"/>
      <c r="ART200" s="25"/>
      <c r="ARU200" s="25"/>
      <c r="ARV200" s="25"/>
      <c r="ARW200" s="25"/>
      <c r="ARX200" s="25"/>
      <c r="ARY200" s="25"/>
      <c r="ARZ200" s="25"/>
      <c r="ASA200" s="25"/>
      <c r="ASB200" s="25"/>
      <c r="ASC200" s="25"/>
      <c r="ASD200" s="25"/>
      <c r="ASE200" s="25"/>
      <c r="ASF200" s="25"/>
      <c r="ASG200" s="25"/>
      <c r="ASH200" s="25"/>
      <c r="ASI200" s="25"/>
      <c r="ASJ200" s="25"/>
      <c r="ASK200" s="25"/>
      <c r="ASL200" s="25"/>
      <c r="ASM200" s="25"/>
      <c r="ASN200" s="25"/>
      <c r="ASO200" s="25"/>
      <c r="ASP200" s="25"/>
      <c r="ASQ200" s="25"/>
      <c r="ASR200" s="25"/>
      <c r="ASS200" s="25"/>
      <c r="AST200" s="25"/>
      <c r="ASU200" s="25"/>
      <c r="ASV200" s="25"/>
      <c r="ASW200" s="25"/>
      <c r="ASX200" s="25"/>
      <c r="ASY200" s="25"/>
      <c r="ASZ200" s="25"/>
      <c r="ATA200" s="25"/>
      <c r="ATB200" s="25"/>
      <c r="ATC200" s="25"/>
      <c r="ATD200" s="25"/>
      <c r="ATE200" s="25"/>
      <c r="ATF200" s="25"/>
      <c r="ATG200" s="25"/>
      <c r="ATH200" s="25"/>
      <c r="ATI200" s="25"/>
      <c r="ATJ200" s="25"/>
      <c r="ATK200" s="25"/>
      <c r="ATL200" s="25"/>
      <c r="ATM200" s="25"/>
      <c r="ATN200" s="25"/>
      <c r="ATO200" s="25"/>
      <c r="ATP200" s="25"/>
      <c r="ATQ200" s="25"/>
      <c r="ATR200" s="25"/>
      <c r="ATS200" s="25"/>
      <c r="ATT200" s="25"/>
      <c r="ATU200" s="25"/>
      <c r="ATV200" s="25"/>
      <c r="ATW200" s="25"/>
      <c r="ATX200" s="25"/>
      <c r="ATY200" s="25"/>
      <c r="ATZ200" s="25"/>
      <c r="AUA200" s="25"/>
      <c r="AUB200" s="25"/>
      <c r="AUC200" s="25"/>
      <c r="AUD200" s="25"/>
      <c r="AUE200" s="25"/>
      <c r="AUF200" s="25"/>
      <c r="AUG200" s="25"/>
      <c r="AUH200" s="25"/>
      <c r="AUI200" s="25"/>
      <c r="AUJ200" s="25"/>
      <c r="AUK200" s="25"/>
      <c r="AUL200" s="25"/>
      <c r="AUM200" s="25"/>
      <c r="AUN200" s="25"/>
      <c r="AUO200" s="25"/>
      <c r="AUP200" s="25"/>
      <c r="AUQ200" s="25"/>
      <c r="AUR200" s="25"/>
      <c r="AUS200" s="25"/>
      <c r="AUT200" s="25"/>
      <c r="AUU200" s="25"/>
      <c r="AUV200" s="25"/>
      <c r="AUW200" s="25"/>
      <c r="AUX200" s="25"/>
      <c r="AUY200" s="25"/>
      <c r="AUZ200" s="25"/>
      <c r="AVA200" s="25"/>
      <c r="AVB200" s="25"/>
      <c r="AVC200" s="25"/>
      <c r="AVD200" s="25"/>
      <c r="AVE200" s="25"/>
      <c r="AVF200" s="25"/>
      <c r="AVG200" s="25"/>
      <c r="AVH200" s="25"/>
      <c r="AVI200" s="25"/>
      <c r="AVJ200" s="25"/>
      <c r="AVK200" s="25"/>
      <c r="AVL200" s="25"/>
      <c r="AVM200" s="25"/>
      <c r="AVN200" s="25"/>
      <c r="AVO200" s="25"/>
      <c r="AVP200" s="25"/>
      <c r="AVQ200" s="25"/>
      <c r="AVR200" s="25"/>
      <c r="AVS200" s="25"/>
      <c r="AVT200" s="25"/>
      <c r="AVU200" s="25"/>
      <c r="AVV200" s="25"/>
      <c r="AVW200" s="25"/>
      <c r="AVX200" s="25"/>
      <c r="AVY200" s="25"/>
      <c r="AVZ200" s="25"/>
      <c r="AWA200" s="25"/>
      <c r="AWB200" s="25"/>
      <c r="AWC200" s="25"/>
      <c r="AWD200" s="25"/>
      <c r="AWE200" s="25"/>
      <c r="AWF200" s="25"/>
      <c r="AWG200" s="25"/>
      <c r="AWH200" s="25"/>
      <c r="AWI200" s="25"/>
      <c r="AWJ200" s="25"/>
      <c r="AWK200" s="25"/>
      <c r="AWL200" s="25"/>
      <c r="AWM200" s="25"/>
      <c r="AWN200" s="25"/>
      <c r="AWO200" s="25"/>
      <c r="AWP200" s="25"/>
      <c r="AWQ200" s="25"/>
      <c r="AWR200" s="25"/>
      <c r="AWS200" s="25"/>
      <c r="AWT200" s="25"/>
      <c r="AWU200" s="25"/>
      <c r="AWV200" s="25"/>
      <c r="AWW200" s="25"/>
      <c r="AWX200" s="25"/>
      <c r="AWY200" s="25"/>
      <c r="AWZ200" s="25"/>
      <c r="AXA200" s="25"/>
      <c r="AXB200" s="25"/>
      <c r="AXC200" s="25"/>
      <c r="AXD200" s="25"/>
      <c r="AXE200" s="25"/>
      <c r="AXF200" s="25"/>
      <c r="AXG200" s="25"/>
      <c r="AXH200" s="25"/>
      <c r="AXI200" s="25"/>
      <c r="AXJ200" s="25"/>
      <c r="AXK200" s="25"/>
      <c r="AXL200" s="25"/>
      <c r="AXM200" s="25"/>
      <c r="AXN200" s="25"/>
      <c r="AXO200" s="25"/>
      <c r="AXP200" s="25"/>
      <c r="AXQ200" s="25"/>
      <c r="AXR200" s="25"/>
      <c r="AXS200" s="25"/>
      <c r="AXT200" s="25"/>
      <c r="AXU200" s="25"/>
      <c r="AXV200" s="25"/>
      <c r="AXW200" s="25"/>
      <c r="AXX200" s="25"/>
      <c r="AXY200" s="25"/>
      <c r="AXZ200" s="25"/>
      <c r="AYA200" s="25"/>
      <c r="AYB200" s="25"/>
      <c r="AYC200" s="25"/>
      <c r="AYD200" s="25"/>
      <c r="AYE200" s="25"/>
      <c r="AYF200" s="25"/>
      <c r="AYG200" s="25"/>
      <c r="AYH200" s="25"/>
      <c r="AYI200" s="25"/>
      <c r="AYJ200" s="25"/>
      <c r="AYK200" s="25"/>
      <c r="AYL200" s="25"/>
      <c r="AYM200" s="25"/>
      <c r="AYN200" s="25"/>
      <c r="AYO200" s="25"/>
      <c r="AYP200" s="25"/>
      <c r="AYQ200" s="25"/>
      <c r="AYR200" s="25"/>
      <c r="AYS200" s="25"/>
      <c r="AYT200" s="25"/>
      <c r="AYU200" s="25"/>
      <c r="AYV200" s="25"/>
      <c r="AYW200" s="25"/>
      <c r="AYX200" s="25"/>
      <c r="AYY200" s="25"/>
      <c r="AYZ200" s="25"/>
      <c r="AZA200" s="25"/>
      <c r="AZB200" s="25"/>
      <c r="AZC200" s="25"/>
      <c r="AZD200" s="25"/>
      <c r="AZE200" s="25"/>
      <c r="AZF200" s="25"/>
      <c r="AZG200" s="25"/>
      <c r="AZH200" s="25"/>
      <c r="AZI200" s="25"/>
      <c r="AZJ200" s="25"/>
      <c r="AZK200" s="25"/>
      <c r="AZL200" s="25"/>
      <c r="AZM200" s="25"/>
      <c r="AZN200" s="25"/>
      <c r="AZO200" s="25"/>
      <c r="AZP200" s="25"/>
      <c r="AZQ200" s="25"/>
      <c r="AZR200" s="25"/>
      <c r="AZS200" s="25"/>
      <c r="AZT200" s="25"/>
      <c r="AZU200" s="25"/>
      <c r="AZV200" s="25"/>
      <c r="AZW200" s="25"/>
      <c r="AZX200" s="25"/>
      <c r="AZY200" s="25"/>
      <c r="AZZ200" s="25"/>
      <c r="BAA200" s="25"/>
      <c r="BAB200" s="25"/>
      <c r="BAC200" s="25"/>
      <c r="BAD200" s="25"/>
      <c r="BAE200" s="25"/>
      <c r="BAF200" s="25"/>
      <c r="BAG200" s="25"/>
      <c r="BAH200" s="25"/>
      <c r="BAI200" s="25"/>
      <c r="BAJ200" s="25"/>
      <c r="BAK200" s="25"/>
      <c r="BAL200" s="25"/>
      <c r="BAM200" s="25"/>
      <c r="BAN200" s="25"/>
      <c r="BAO200" s="25"/>
      <c r="BAP200" s="25"/>
      <c r="BAQ200" s="25"/>
      <c r="BAR200" s="25"/>
      <c r="BAS200" s="25"/>
      <c r="BAT200" s="25"/>
      <c r="BAU200" s="25"/>
      <c r="BAV200" s="25"/>
      <c r="BAW200" s="25"/>
      <c r="BAX200" s="25"/>
      <c r="BAY200" s="25"/>
      <c r="BAZ200" s="25"/>
      <c r="BBA200" s="25"/>
      <c r="BBB200" s="25"/>
      <c r="BBC200" s="25"/>
      <c r="BBD200" s="25"/>
      <c r="BBE200" s="25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  <c r="BDF200" s="25"/>
      <c r="BDG200" s="25"/>
      <c r="BDH200" s="25"/>
      <c r="BDI200" s="25"/>
      <c r="BDJ200" s="25"/>
      <c r="BDK200" s="25"/>
      <c r="BDL200" s="25"/>
      <c r="BDM200" s="25"/>
      <c r="BDN200" s="25"/>
      <c r="BDO200" s="25"/>
      <c r="BDP200" s="25"/>
      <c r="BDQ200" s="25"/>
      <c r="BDR200" s="25"/>
      <c r="BDS200" s="25"/>
      <c r="BDT200" s="25"/>
      <c r="BDU200" s="25"/>
      <c r="BDV200" s="25"/>
      <c r="BDW200" s="25"/>
      <c r="BDX200" s="25"/>
      <c r="BDY200" s="25"/>
      <c r="BDZ200" s="25"/>
      <c r="BEA200" s="25"/>
      <c r="BEB200" s="25"/>
      <c r="BEC200" s="25"/>
      <c r="BED200" s="25"/>
      <c r="BEE200" s="25"/>
      <c r="BEF200" s="25"/>
      <c r="BEG200" s="25"/>
      <c r="BEH200" s="25"/>
      <c r="BEI200" s="25"/>
      <c r="BEJ200" s="25"/>
      <c r="BEK200" s="25"/>
      <c r="BEL200" s="25"/>
      <c r="BEM200" s="25"/>
      <c r="BEN200" s="25"/>
      <c r="BEO200" s="25"/>
      <c r="BEP200" s="25"/>
      <c r="BEQ200" s="25"/>
      <c r="BER200" s="25"/>
      <c r="BES200" s="25"/>
      <c r="BET200" s="25"/>
      <c r="BEU200" s="25"/>
      <c r="BEV200" s="25"/>
      <c r="BEW200" s="25"/>
      <c r="BEX200" s="25"/>
      <c r="BEY200" s="25"/>
      <c r="BEZ200" s="25"/>
      <c r="BFA200" s="25"/>
      <c r="BFB200" s="25"/>
      <c r="BFC200" s="25"/>
      <c r="BFD200" s="25"/>
      <c r="BFE200" s="25"/>
      <c r="BFF200" s="25"/>
      <c r="BFG200" s="25"/>
      <c r="BFH200" s="25"/>
      <c r="BFI200" s="25"/>
      <c r="BFJ200" s="25"/>
      <c r="BFK200" s="25"/>
      <c r="BFL200" s="25"/>
      <c r="BFM200" s="25"/>
      <c r="BFN200" s="25"/>
      <c r="BFO200" s="25"/>
      <c r="BFP200" s="25"/>
      <c r="BFQ200" s="25"/>
      <c r="BFR200" s="25"/>
      <c r="BFS200" s="25"/>
      <c r="BFT200" s="25"/>
      <c r="BFU200" s="25"/>
      <c r="BFV200" s="25"/>
      <c r="BFW200" s="25"/>
      <c r="BFX200" s="25"/>
      <c r="BFY200" s="25"/>
      <c r="BFZ200" s="25"/>
      <c r="BGA200" s="25"/>
      <c r="BGB200" s="25"/>
      <c r="BGC200" s="25"/>
      <c r="BGD200" s="25"/>
      <c r="BGE200" s="25"/>
      <c r="BGF200" s="25"/>
      <c r="BGG200" s="25"/>
      <c r="BGH200" s="25"/>
      <c r="BGI200" s="25"/>
      <c r="BGJ200" s="25"/>
      <c r="BGK200" s="25"/>
      <c r="BGL200" s="25"/>
      <c r="BGM200" s="25"/>
      <c r="BGN200" s="25"/>
      <c r="BGO200" s="25"/>
      <c r="BGP200" s="25"/>
      <c r="BGQ200" s="25"/>
      <c r="BGR200" s="25"/>
      <c r="BGS200" s="25"/>
      <c r="BGT200" s="25"/>
      <c r="BGU200" s="25"/>
      <c r="BGV200" s="25"/>
      <c r="BGW200" s="25"/>
      <c r="BGX200" s="25"/>
      <c r="BGY200" s="25"/>
      <c r="BGZ200" s="25"/>
      <c r="BHA200" s="25"/>
      <c r="BHB200" s="25"/>
      <c r="BHC200" s="25"/>
      <c r="BHD200" s="25"/>
      <c r="BHE200" s="25"/>
      <c r="BHF200" s="25"/>
      <c r="BHG200" s="25"/>
      <c r="BHH200" s="25"/>
      <c r="BHI200" s="25"/>
      <c r="BHJ200" s="25"/>
      <c r="BHK200" s="25"/>
      <c r="BHL200" s="25"/>
      <c r="BHM200" s="25"/>
      <c r="BHN200" s="25"/>
      <c r="BHO200" s="25"/>
      <c r="BHP200" s="25"/>
      <c r="BHQ200" s="25"/>
      <c r="BHR200" s="25"/>
      <c r="BHS200" s="25"/>
      <c r="BHT200" s="25"/>
      <c r="BHU200" s="25"/>
      <c r="BHV200" s="25"/>
      <c r="BHW200" s="25"/>
      <c r="BHX200" s="25"/>
      <c r="BHY200" s="25"/>
      <c r="BHZ200" s="25"/>
      <c r="BIA200" s="25"/>
      <c r="BIB200" s="25"/>
      <c r="BIC200" s="25"/>
      <c r="BID200" s="25"/>
      <c r="BIE200" s="25"/>
      <c r="BIF200" s="25"/>
      <c r="BIG200" s="25"/>
      <c r="BIH200" s="25"/>
      <c r="BII200" s="25"/>
      <c r="BIJ200" s="25"/>
      <c r="BIK200" s="25"/>
      <c r="BIL200" s="25"/>
      <c r="BIM200" s="25"/>
      <c r="BIN200" s="25"/>
      <c r="BIO200" s="25"/>
      <c r="BIP200" s="25"/>
      <c r="BIQ200" s="25"/>
      <c r="BIR200" s="25"/>
      <c r="BIS200" s="25"/>
      <c r="BIT200" s="25"/>
      <c r="BIU200" s="25"/>
      <c r="BIV200" s="25"/>
      <c r="BIW200" s="25"/>
      <c r="BIX200" s="25"/>
      <c r="BIY200" s="25"/>
      <c r="BIZ200" s="25"/>
    </row>
    <row r="201" spans="1:1612" s="17" customFormat="1" ht="20.25" customHeight="1">
      <c r="A201" s="138"/>
      <c r="B201" s="139"/>
      <c r="C201" s="115"/>
      <c r="D201" s="157"/>
      <c r="E201" s="157"/>
      <c r="F201" s="45">
        <v>2025</v>
      </c>
      <c r="G201" s="46">
        <f t="shared" si="68"/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  <c r="AEP201" s="25"/>
      <c r="AEQ201" s="25"/>
      <c r="AER201" s="25"/>
      <c r="AES201" s="25"/>
      <c r="AET201" s="25"/>
      <c r="AEU201" s="25"/>
      <c r="AEV201" s="25"/>
      <c r="AEW201" s="25"/>
      <c r="AEX201" s="25"/>
      <c r="AEY201" s="25"/>
      <c r="AEZ201" s="25"/>
      <c r="AFA201" s="25"/>
      <c r="AFB201" s="25"/>
      <c r="AFC201" s="25"/>
      <c r="AFD201" s="25"/>
      <c r="AFE201" s="25"/>
      <c r="AFF201" s="25"/>
      <c r="AFG201" s="25"/>
      <c r="AFH201" s="25"/>
      <c r="AFI201" s="25"/>
      <c r="AFJ201" s="25"/>
      <c r="AFK201" s="25"/>
      <c r="AFL201" s="25"/>
      <c r="AFM201" s="25"/>
      <c r="AFN201" s="25"/>
      <c r="AFO201" s="25"/>
      <c r="AFP201" s="25"/>
      <c r="AFQ201" s="25"/>
      <c r="AFR201" s="25"/>
      <c r="AFS201" s="25"/>
      <c r="AFT201" s="25"/>
      <c r="AFU201" s="25"/>
      <c r="AFV201" s="25"/>
      <c r="AFW201" s="25"/>
      <c r="AFX201" s="25"/>
      <c r="AFY201" s="25"/>
      <c r="AFZ201" s="25"/>
      <c r="AGA201" s="25"/>
      <c r="AGB201" s="25"/>
      <c r="AGC201" s="25"/>
      <c r="AGD201" s="25"/>
      <c r="AGE201" s="25"/>
      <c r="AGF201" s="25"/>
      <c r="AGG201" s="25"/>
      <c r="AGH201" s="25"/>
      <c r="AGI201" s="25"/>
      <c r="AGJ201" s="25"/>
      <c r="AGK201" s="25"/>
      <c r="AGL201" s="25"/>
      <c r="AGM201" s="25"/>
      <c r="AGN201" s="25"/>
      <c r="AGO201" s="25"/>
      <c r="AGP201" s="25"/>
      <c r="AGQ201" s="25"/>
      <c r="AGR201" s="25"/>
      <c r="AGS201" s="25"/>
      <c r="AGT201" s="25"/>
      <c r="AGU201" s="25"/>
      <c r="AGV201" s="25"/>
      <c r="AGW201" s="25"/>
      <c r="AGX201" s="25"/>
      <c r="AGY201" s="25"/>
      <c r="AGZ201" s="25"/>
      <c r="AHA201" s="25"/>
      <c r="AHB201" s="25"/>
      <c r="AHC201" s="25"/>
      <c r="AHD201" s="25"/>
      <c r="AHE201" s="25"/>
      <c r="AHF201" s="25"/>
      <c r="AHG201" s="25"/>
      <c r="AHH201" s="25"/>
      <c r="AHI201" s="25"/>
      <c r="AHJ201" s="25"/>
      <c r="AHK201" s="25"/>
      <c r="AHL201" s="25"/>
      <c r="AHM201" s="25"/>
      <c r="AHN201" s="25"/>
      <c r="AHO201" s="25"/>
      <c r="AHP201" s="25"/>
      <c r="AHQ201" s="25"/>
      <c r="AHR201" s="25"/>
      <c r="AHS201" s="25"/>
      <c r="AHT201" s="25"/>
      <c r="AHU201" s="25"/>
      <c r="AHV201" s="25"/>
      <c r="AHW201" s="25"/>
      <c r="AHX201" s="25"/>
      <c r="AHY201" s="25"/>
      <c r="AHZ201" s="25"/>
      <c r="AIA201" s="25"/>
      <c r="AIB201" s="25"/>
      <c r="AIC201" s="25"/>
      <c r="AID201" s="25"/>
      <c r="AIE201" s="25"/>
      <c r="AIF201" s="25"/>
      <c r="AIG201" s="25"/>
      <c r="AIH201" s="25"/>
      <c r="AII201" s="25"/>
      <c r="AIJ201" s="25"/>
      <c r="AIK201" s="25"/>
      <c r="AIL201" s="25"/>
      <c r="AIM201" s="25"/>
      <c r="AIN201" s="25"/>
      <c r="AIO201" s="25"/>
      <c r="AIP201" s="25"/>
      <c r="AIQ201" s="25"/>
      <c r="AIR201" s="25"/>
      <c r="AIS201" s="25"/>
      <c r="AIT201" s="25"/>
      <c r="AIU201" s="25"/>
      <c r="AIV201" s="25"/>
      <c r="AIW201" s="25"/>
      <c r="AIX201" s="25"/>
      <c r="AIY201" s="25"/>
      <c r="AIZ201" s="25"/>
      <c r="AJA201" s="25"/>
      <c r="AJB201" s="25"/>
      <c r="AJC201" s="25"/>
      <c r="AJD201" s="25"/>
      <c r="AJE201" s="25"/>
      <c r="AJF201" s="25"/>
      <c r="AJG201" s="25"/>
      <c r="AJH201" s="25"/>
      <c r="AJI201" s="25"/>
      <c r="AJJ201" s="25"/>
      <c r="AJK201" s="25"/>
      <c r="AJL201" s="25"/>
      <c r="AJM201" s="25"/>
      <c r="AJN201" s="25"/>
      <c r="AJO201" s="25"/>
      <c r="AJP201" s="25"/>
      <c r="AJQ201" s="25"/>
      <c r="AJR201" s="25"/>
      <c r="AJS201" s="25"/>
      <c r="AJT201" s="25"/>
      <c r="AJU201" s="25"/>
      <c r="AJV201" s="25"/>
      <c r="AJW201" s="25"/>
      <c r="AJX201" s="25"/>
      <c r="AJY201" s="25"/>
      <c r="AJZ201" s="25"/>
      <c r="AKA201" s="25"/>
      <c r="AKB201" s="25"/>
      <c r="AKC201" s="25"/>
      <c r="AKD201" s="25"/>
      <c r="AKE201" s="25"/>
      <c r="AKF201" s="25"/>
      <c r="AKG201" s="25"/>
      <c r="AKH201" s="25"/>
      <c r="AKI201" s="25"/>
      <c r="AKJ201" s="25"/>
      <c r="AKK201" s="25"/>
      <c r="AKL201" s="25"/>
      <c r="AKM201" s="25"/>
      <c r="AKN201" s="25"/>
      <c r="AKO201" s="25"/>
      <c r="AKP201" s="25"/>
      <c r="AKQ201" s="25"/>
      <c r="AKR201" s="25"/>
      <c r="AKS201" s="25"/>
      <c r="AKT201" s="25"/>
      <c r="AKU201" s="25"/>
      <c r="AKV201" s="25"/>
      <c r="AKW201" s="25"/>
      <c r="AKX201" s="25"/>
      <c r="AKY201" s="25"/>
      <c r="AKZ201" s="25"/>
      <c r="ALA201" s="25"/>
      <c r="ALB201" s="25"/>
      <c r="ALC201" s="25"/>
      <c r="ALD201" s="25"/>
      <c r="ALE201" s="25"/>
      <c r="ALF201" s="25"/>
      <c r="ALG201" s="25"/>
      <c r="ALH201" s="25"/>
      <c r="ALI201" s="25"/>
      <c r="ALJ201" s="25"/>
      <c r="ALK201" s="25"/>
      <c r="ALL201" s="25"/>
      <c r="ALM201" s="25"/>
      <c r="ALN201" s="25"/>
      <c r="ALO201" s="25"/>
      <c r="ALP201" s="25"/>
      <c r="ALQ201" s="25"/>
      <c r="ALR201" s="25"/>
      <c r="ALS201" s="25"/>
      <c r="ALT201" s="25"/>
      <c r="ALU201" s="25"/>
      <c r="ALV201" s="25"/>
      <c r="ALW201" s="25"/>
      <c r="ALX201" s="25"/>
      <c r="ALY201" s="25"/>
      <c r="ALZ201" s="25"/>
      <c r="AMA201" s="25"/>
      <c r="AMB201" s="25"/>
      <c r="AMC201" s="25"/>
      <c r="AMD201" s="25"/>
      <c r="AME201" s="25"/>
      <c r="AMF201" s="25"/>
      <c r="AMG201" s="25"/>
      <c r="AMH201" s="25"/>
      <c r="AMI201" s="25"/>
      <c r="AMJ201" s="25"/>
      <c r="AMK201" s="25"/>
      <c r="AML201" s="25"/>
      <c r="AMM201" s="25"/>
      <c r="AMN201" s="25"/>
      <c r="AMO201" s="25"/>
      <c r="AMP201" s="25"/>
      <c r="AMQ201" s="25"/>
      <c r="AMR201" s="25"/>
      <c r="AMS201" s="25"/>
      <c r="AMT201" s="25"/>
      <c r="AMU201" s="25"/>
      <c r="AMV201" s="25"/>
      <c r="AMW201" s="25"/>
      <c r="AMX201" s="25"/>
      <c r="AMY201" s="25"/>
      <c r="AMZ201" s="25"/>
      <c r="ANA201" s="25"/>
      <c r="ANB201" s="25"/>
      <c r="ANC201" s="25"/>
      <c r="AND201" s="25"/>
      <c r="ANE201" s="25"/>
      <c r="ANF201" s="25"/>
      <c r="ANG201" s="25"/>
      <c r="ANH201" s="25"/>
      <c r="ANI201" s="25"/>
      <c r="ANJ201" s="25"/>
      <c r="ANK201" s="25"/>
      <c r="ANL201" s="25"/>
      <c r="ANM201" s="25"/>
      <c r="ANN201" s="25"/>
      <c r="ANO201" s="25"/>
      <c r="ANP201" s="25"/>
      <c r="ANQ201" s="25"/>
      <c r="ANR201" s="25"/>
      <c r="ANS201" s="25"/>
      <c r="ANT201" s="25"/>
      <c r="ANU201" s="25"/>
      <c r="ANV201" s="25"/>
      <c r="ANW201" s="25"/>
      <c r="ANX201" s="25"/>
      <c r="ANY201" s="25"/>
      <c r="ANZ201" s="25"/>
      <c r="AOA201" s="25"/>
      <c r="AOB201" s="25"/>
      <c r="AOC201" s="25"/>
      <c r="AOD201" s="25"/>
      <c r="AOE201" s="25"/>
      <c r="AOF201" s="25"/>
      <c r="AOG201" s="25"/>
      <c r="AOH201" s="25"/>
      <c r="AOI201" s="25"/>
      <c r="AOJ201" s="25"/>
      <c r="AOK201" s="25"/>
      <c r="AOL201" s="25"/>
      <c r="AOM201" s="25"/>
      <c r="AON201" s="25"/>
      <c r="AOO201" s="25"/>
      <c r="AOP201" s="25"/>
      <c r="AOQ201" s="25"/>
      <c r="AOR201" s="25"/>
      <c r="AOS201" s="25"/>
      <c r="AOT201" s="25"/>
      <c r="AOU201" s="25"/>
      <c r="AOV201" s="25"/>
      <c r="AOW201" s="25"/>
      <c r="AOX201" s="25"/>
      <c r="AOY201" s="25"/>
      <c r="AOZ201" s="25"/>
      <c r="APA201" s="25"/>
      <c r="APB201" s="25"/>
      <c r="APC201" s="25"/>
      <c r="APD201" s="25"/>
      <c r="APE201" s="25"/>
      <c r="APF201" s="25"/>
      <c r="APG201" s="25"/>
      <c r="APH201" s="25"/>
      <c r="API201" s="25"/>
      <c r="APJ201" s="25"/>
      <c r="APK201" s="25"/>
      <c r="APL201" s="25"/>
      <c r="APM201" s="25"/>
      <c r="APN201" s="25"/>
      <c r="APO201" s="25"/>
      <c r="APP201" s="25"/>
      <c r="APQ201" s="25"/>
      <c r="APR201" s="25"/>
      <c r="APS201" s="25"/>
      <c r="APT201" s="25"/>
      <c r="APU201" s="25"/>
      <c r="APV201" s="25"/>
      <c r="APW201" s="25"/>
      <c r="APX201" s="25"/>
      <c r="APY201" s="25"/>
      <c r="APZ201" s="25"/>
      <c r="AQA201" s="25"/>
      <c r="AQB201" s="25"/>
      <c r="AQC201" s="25"/>
      <c r="AQD201" s="25"/>
      <c r="AQE201" s="25"/>
      <c r="AQF201" s="25"/>
      <c r="AQG201" s="25"/>
      <c r="AQH201" s="25"/>
      <c r="AQI201" s="25"/>
      <c r="AQJ201" s="25"/>
      <c r="AQK201" s="25"/>
      <c r="AQL201" s="25"/>
      <c r="AQM201" s="25"/>
      <c r="AQN201" s="25"/>
      <c r="AQO201" s="25"/>
      <c r="AQP201" s="25"/>
      <c r="AQQ201" s="25"/>
      <c r="AQR201" s="25"/>
      <c r="AQS201" s="25"/>
      <c r="AQT201" s="25"/>
      <c r="AQU201" s="25"/>
      <c r="AQV201" s="25"/>
      <c r="AQW201" s="25"/>
      <c r="AQX201" s="25"/>
      <c r="AQY201" s="25"/>
      <c r="AQZ201" s="25"/>
      <c r="ARA201" s="25"/>
      <c r="ARB201" s="25"/>
      <c r="ARC201" s="25"/>
      <c r="ARD201" s="25"/>
      <c r="ARE201" s="25"/>
      <c r="ARF201" s="25"/>
      <c r="ARG201" s="25"/>
      <c r="ARH201" s="25"/>
      <c r="ARI201" s="25"/>
      <c r="ARJ201" s="25"/>
      <c r="ARK201" s="25"/>
      <c r="ARL201" s="25"/>
      <c r="ARM201" s="25"/>
      <c r="ARN201" s="25"/>
      <c r="ARO201" s="25"/>
      <c r="ARP201" s="25"/>
      <c r="ARQ201" s="25"/>
      <c r="ARR201" s="25"/>
      <c r="ARS201" s="25"/>
      <c r="ART201" s="25"/>
      <c r="ARU201" s="25"/>
      <c r="ARV201" s="25"/>
      <c r="ARW201" s="25"/>
      <c r="ARX201" s="25"/>
      <c r="ARY201" s="25"/>
      <c r="ARZ201" s="25"/>
      <c r="ASA201" s="25"/>
      <c r="ASB201" s="25"/>
      <c r="ASC201" s="25"/>
      <c r="ASD201" s="25"/>
      <c r="ASE201" s="25"/>
      <c r="ASF201" s="25"/>
      <c r="ASG201" s="25"/>
      <c r="ASH201" s="25"/>
      <c r="ASI201" s="25"/>
      <c r="ASJ201" s="25"/>
      <c r="ASK201" s="25"/>
      <c r="ASL201" s="25"/>
      <c r="ASM201" s="25"/>
      <c r="ASN201" s="25"/>
      <c r="ASO201" s="25"/>
      <c r="ASP201" s="25"/>
      <c r="ASQ201" s="25"/>
      <c r="ASR201" s="25"/>
      <c r="ASS201" s="25"/>
      <c r="AST201" s="25"/>
      <c r="ASU201" s="25"/>
      <c r="ASV201" s="25"/>
      <c r="ASW201" s="25"/>
      <c r="ASX201" s="25"/>
      <c r="ASY201" s="25"/>
      <c r="ASZ201" s="25"/>
      <c r="ATA201" s="25"/>
      <c r="ATB201" s="25"/>
      <c r="ATC201" s="25"/>
      <c r="ATD201" s="25"/>
      <c r="ATE201" s="25"/>
      <c r="ATF201" s="25"/>
      <c r="ATG201" s="25"/>
      <c r="ATH201" s="25"/>
      <c r="ATI201" s="25"/>
      <c r="ATJ201" s="25"/>
      <c r="ATK201" s="25"/>
      <c r="ATL201" s="25"/>
      <c r="ATM201" s="25"/>
      <c r="ATN201" s="25"/>
      <c r="ATO201" s="25"/>
      <c r="ATP201" s="25"/>
      <c r="ATQ201" s="25"/>
      <c r="ATR201" s="25"/>
      <c r="ATS201" s="25"/>
      <c r="ATT201" s="25"/>
      <c r="ATU201" s="25"/>
      <c r="ATV201" s="25"/>
      <c r="ATW201" s="25"/>
      <c r="ATX201" s="25"/>
      <c r="ATY201" s="25"/>
      <c r="ATZ201" s="25"/>
      <c r="AUA201" s="25"/>
      <c r="AUB201" s="25"/>
      <c r="AUC201" s="25"/>
      <c r="AUD201" s="25"/>
      <c r="AUE201" s="25"/>
      <c r="AUF201" s="25"/>
      <c r="AUG201" s="25"/>
      <c r="AUH201" s="25"/>
      <c r="AUI201" s="25"/>
      <c r="AUJ201" s="25"/>
      <c r="AUK201" s="25"/>
      <c r="AUL201" s="25"/>
      <c r="AUM201" s="25"/>
      <c r="AUN201" s="25"/>
      <c r="AUO201" s="25"/>
      <c r="AUP201" s="25"/>
      <c r="AUQ201" s="25"/>
      <c r="AUR201" s="25"/>
      <c r="AUS201" s="25"/>
      <c r="AUT201" s="25"/>
      <c r="AUU201" s="25"/>
      <c r="AUV201" s="25"/>
      <c r="AUW201" s="25"/>
      <c r="AUX201" s="25"/>
      <c r="AUY201" s="25"/>
      <c r="AUZ201" s="25"/>
      <c r="AVA201" s="25"/>
      <c r="AVB201" s="25"/>
      <c r="AVC201" s="25"/>
      <c r="AVD201" s="25"/>
      <c r="AVE201" s="25"/>
      <c r="AVF201" s="25"/>
      <c r="AVG201" s="25"/>
      <c r="AVH201" s="25"/>
      <c r="AVI201" s="25"/>
      <c r="AVJ201" s="25"/>
      <c r="AVK201" s="25"/>
      <c r="AVL201" s="25"/>
      <c r="AVM201" s="25"/>
      <c r="AVN201" s="25"/>
      <c r="AVO201" s="25"/>
      <c r="AVP201" s="25"/>
      <c r="AVQ201" s="25"/>
      <c r="AVR201" s="25"/>
      <c r="AVS201" s="25"/>
      <c r="AVT201" s="25"/>
      <c r="AVU201" s="25"/>
      <c r="AVV201" s="25"/>
      <c r="AVW201" s="25"/>
      <c r="AVX201" s="25"/>
      <c r="AVY201" s="25"/>
      <c r="AVZ201" s="25"/>
      <c r="AWA201" s="25"/>
      <c r="AWB201" s="25"/>
      <c r="AWC201" s="25"/>
      <c r="AWD201" s="25"/>
      <c r="AWE201" s="25"/>
      <c r="AWF201" s="25"/>
      <c r="AWG201" s="25"/>
      <c r="AWH201" s="25"/>
      <c r="AWI201" s="25"/>
      <c r="AWJ201" s="25"/>
      <c r="AWK201" s="25"/>
      <c r="AWL201" s="25"/>
      <c r="AWM201" s="25"/>
      <c r="AWN201" s="25"/>
      <c r="AWO201" s="25"/>
      <c r="AWP201" s="25"/>
      <c r="AWQ201" s="25"/>
      <c r="AWR201" s="25"/>
      <c r="AWS201" s="25"/>
      <c r="AWT201" s="25"/>
      <c r="AWU201" s="25"/>
      <c r="AWV201" s="25"/>
      <c r="AWW201" s="25"/>
      <c r="AWX201" s="25"/>
      <c r="AWY201" s="25"/>
      <c r="AWZ201" s="25"/>
      <c r="AXA201" s="25"/>
      <c r="AXB201" s="25"/>
      <c r="AXC201" s="25"/>
      <c r="AXD201" s="25"/>
      <c r="AXE201" s="25"/>
      <c r="AXF201" s="25"/>
      <c r="AXG201" s="25"/>
      <c r="AXH201" s="25"/>
      <c r="AXI201" s="25"/>
      <c r="AXJ201" s="25"/>
      <c r="AXK201" s="25"/>
      <c r="AXL201" s="25"/>
      <c r="AXM201" s="25"/>
      <c r="AXN201" s="25"/>
      <c r="AXO201" s="25"/>
      <c r="AXP201" s="25"/>
      <c r="AXQ201" s="25"/>
      <c r="AXR201" s="25"/>
      <c r="AXS201" s="25"/>
      <c r="AXT201" s="25"/>
      <c r="AXU201" s="25"/>
      <c r="AXV201" s="25"/>
      <c r="AXW201" s="25"/>
      <c r="AXX201" s="25"/>
      <c r="AXY201" s="25"/>
      <c r="AXZ201" s="25"/>
      <c r="AYA201" s="25"/>
      <c r="AYB201" s="25"/>
      <c r="AYC201" s="25"/>
      <c r="AYD201" s="25"/>
      <c r="AYE201" s="25"/>
      <c r="AYF201" s="25"/>
      <c r="AYG201" s="25"/>
      <c r="AYH201" s="25"/>
      <c r="AYI201" s="25"/>
      <c r="AYJ201" s="25"/>
      <c r="AYK201" s="25"/>
      <c r="AYL201" s="25"/>
      <c r="AYM201" s="25"/>
      <c r="AYN201" s="25"/>
      <c r="AYO201" s="25"/>
      <c r="AYP201" s="25"/>
      <c r="AYQ201" s="25"/>
      <c r="AYR201" s="25"/>
      <c r="AYS201" s="25"/>
      <c r="AYT201" s="25"/>
      <c r="AYU201" s="25"/>
      <c r="AYV201" s="25"/>
      <c r="AYW201" s="25"/>
      <c r="AYX201" s="25"/>
      <c r="AYY201" s="25"/>
      <c r="AYZ201" s="25"/>
      <c r="AZA201" s="25"/>
      <c r="AZB201" s="25"/>
      <c r="AZC201" s="25"/>
      <c r="AZD201" s="25"/>
      <c r="AZE201" s="25"/>
      <c r="AZF201" s="25"/>
      <c r="AZG201" s="25"/>
      <c r="AZH201" s="25"/>
      <c r="AZI201" s="25"/>
      <c r="AZJ201" s="25"/>
      <c r="AZK201" s="25"/>
      <c r="AZL201" s="25"/>
      <c r="AZM201" s="25"/>
      <c r="AZN201" s="25"/>
      <c r="AZO201" s="25"/>
      <c r="AZP201" s="25"/>
      <c r="AZQ201" s="25"/>
      <c r="AZR201" s="25"/>
      <c r="AZS201" s="25"/>
      <c r="AZT201" s="25"/>
      <c r="AZU201" s="25"/>
      <c r="AZV201" s="25"/>
      <c r="AZW201" s="25"/>
      <c r="AZX201" s="25"/>
      <c r="AZY201" s="25"/>
      <c r="AZZ201" s="25"/>
      <c r="BAA201" s="25"/>
      <c r="BAB201" s="25"/>
      <c r="BAC201" s="25"/>
      <c r="BAD201" s="25"/>
      <c r="BAE201" s="25"/>
      <c r="BAF201" s="25"/>
      <c r="BAG201" s="25"/>
      <c r="BAH201" s="25"/>
      <c r="BAI201" s="25"/>
      <c r="BAJ201" s="25"/>
      <c r="BAK201" s="25"/>
      <c r="BAL201" s="25"/>
      <c r="BAM201" s="25"/>
      <c r="BAN201" s="25"/>
      <c r="BAO201" s="25"/>
      <c r="BAP201" s="25"/>
      <c r="BAQ201" s="25"/>
      <c r="BAR201" s="25"/>
      <c r="BAS201" s="25"/>
      <c r="BAT201" s="25"/>
      <c r="BAU201" s="25"/>
      <c r="BAV201" s="25"/>
      <c r="BAW201" s="25"/>
      <c r="BAX201" s="25"/>
      <c r="BAY201" s="25"/>
      <c r="BAZ201" s="25"/>
      <c r="BBA201" s="25"/>
      <c r="BBB201" s="25"/>
      <c r="BBC201" s="25"/>
      <c r="BBD201" s="25"/>
      <c r="BBE201" s="25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  <c r="BDF201" s="25"/>
      <c r="BDG201" s="25"/>
      <c r="BDH201" s="25"/>
      <c r="BDI201" s="25"/>
      <c r="BDJ201" s="25"/>
      <c r="BDK201" s="25"/>
      <c r="BDL201" s="25"/>
      <c r="BDM201" s="25"/>
      <c r="BDN201" s="25"/>
      <c r="BDO201" s="25"/>
      <c r="BDP201" s="25"/>
      <c r="BDQ201" s="25"/>
      <c r="BDR201" s="25"/>
      <c r="BDS201" s="25"/>
      <c r="BDT201" s="25"/>
      <c r="BDU201" s="25"/>
      <c r="BDV201" s="25"/>
      <c r="BDW201" s="25"/>
      <c r="BDX201" s="25"/>
      <c r="BDY201" s="25"/>
      <c r="BDZ201" s="25"/>
      <c r="BEA201" s="25"/>
      <c r="BEB201" s="25"/>
      <c r="BEC201" s="25"/>
      <c r="BED201" s="25"/>
      <c r="BEE201" s="25"/>
      <c r="BEF201" s="25"/>
      <c r="BEG201" s="25"/>
      <c r="BEH201" s="25"/>
      <c r="BEI201" s="25"/>
      <c r="BEJ201" s="25"/>
      <c r="BEK201" s="25"/>
      <c r="BEL201" s="25"/>
      <c r="BEM201" s="25"/>
      <c r="BEN201" s="25"/>
      <c r="BEO201" s="25"/>
      <c r="BEP201" s="25"/>
      <c r="BEQ201" s="25"/>
      <c r="BER201" s="25"/>
      <c r="BES201" s="25"/>
      <c r="BET201" s="25"/>
      <c r="BEU201" s="25"/>
      <c r="BEV201" s="25"/>
      <c r="BEW201" s="25"/>
      <c r="BEX201" s="25"/>
      <c r="BEY201" s="25"/>
      <c r="BEZ201" s="25"/>
      <c r="BFA201" s="25"/>
      <c r="BFB201" s="25"/>
      <c r="BFC201" s="25"/>
      <c r="BFD201" s="25"/>
      <c r="BFE201" s="25"/>
      <c r="BFF201" s="25"/>
      <c r="BFG201" s="25"/>
      <c r="BFH201" s="25"/>
      <c r="BFI201" s="25"/>
      <c r="BFJ201" s="25"/>
      <c r="BFK201" s="25"/>
      <c r="BFL201" s="25"/>
      <c r="BFM201" s="25"/>
      <c r="BFN201" s="25"/>
      <c r="BFO201" s="25"/>
      <c r="BFP201" s="25"/>
      <c r="BFQ201" s="25"/>
      <c r="BFR201" s="25"/>
      <c r="BFS201" s="25"/>
      <c r="BFT201" s="25"/>
      <c r="BFU201" s="25"/>
      <c r="BFV201" s="25"/>
      <c r="BFW201" s="25"/>
      <c r="BFX201" s="25"/>
      <c r="BFY201" s="25"/>
      <c r="BFZ201" s="25"/>
      <c r="BGA201" s="25"/>
      <c r="BGB201" s="25"/>
      <c r="BGC201" s="25"/>
      <c r="BGD201" s="25"/>
      <c r="BGE201" s="25"/>
      <c r="BGF201" s="25"/>
      <c r="BGG201" s="25"/>
      <c r="BGH201" s="25"/>
      <c r="BGI201" s="25"/>
      <c r="BGJ201" s="25"/>
      <c r="BGK201" s="25"/>
      <c r="BGL201" s="25"/>
      <c r="BGM201" s="25"/>
      <c r="BGN201" s="25"/>
      <c r="BGO201" s="25"/>
      <c r="BGP201" s="25"/>
      <c r="BGQ201" s="25"/>
      <c r="BGR201" s="25"/>
      <c r="BGS201" s="25"/>
      <c r="BGT201" s="25"/>
      <c r="BGU201" s="25"/>
      <c r="BGV201" s="25"/>
      <c r="BGW201" s="25"/>
      <c r="BGX201" s="25"/>
      <c r="BGY201" s="25"/>
      <c r="BGZ201" s="25"/>
      <c r="BHA201" s="25"/>
      <c r="BHB201" s="25"/>
      <c r="BHC201" s="25"/>
      <c r="BHD201" s="25"/>
      <c r="BHE201" s="25"/>
      <c r="BHF201" s="25"/>
      <c r="BHG201" s="25"/>
      <c r="BHH201" s="25"/>
      <c r="BHI201" s="25"/>
      <c r="BHJ201" s="25"/>
      <c r="BHK201" s="25"/>
      <c r="BHL201" s="25"/>
      <c r="BHM201" s="25"/>
      <c r="BHN201" s="25"/>
      <c r="BHO201" s="25"/>
      <c r="BHP201" s="25"/>
      <c r="BHQ201" s="25"/>
      <c r="BHR201" s="25"/>
      <c r="BHS201" s="25"/>
      <c r="BHT201" s="25"/>
      <c r="BHU201" s="25"/>
      <c r="BHV201" s="25"/>
      <c r="BHW201" s="25"/>
      <c r="BHX201" s="25"/>
      <c r="BHY201" s="25"/>
      <c r="BHZ201" s="25"/>
      <c r="BIA201" s="25"/>
      <c r="BIB201" s="25"/>
      <c r="BIC201" s="25"/>
      <c r="BID201" s="25"/>
      <c r="BIE201" s="25"/>
      <c r="BIF201" s="25"/>
      <c r="BIG201" s="25"/>
      <c r="BIH201" s="25"/>
      <c r="BII201" s="25"/>
      <c r="BIJ201" s="25"/>
      <c r="BIK201" s="25"/>
      <c r="BIL201" s="25"/>
      <c r="BIM201" s="25"/>
      <c r="BIN201" s="25"/>
      <c r="BIO201" s="25"/>
      <c r="BIP201" s="25"/>
      <c r="BIQ201" s="25"/>
      <c r="BIR201" s="25"/>
      <c r="BIS201" s="25"/>
      <c r="BIT201" s="25"/>
      <c r="BIU201" s="25"/>
      <c r="BIV201" s="25"/>
      <c r="BIW201" s="25"/>
      <c r="BIX201" s="25"/>
      <c r="BIY201" s="25"/>
      <c r="BIZ201" s="25"/>
    </row>
    <row r="202" spans="1:1612" s="17" customFormat="1">
      <c r="A202" s="126" t="s">
        <v>43</v>
      </c>
      <c r="B202" s="127"/>
      <c r="C202" s="115"/>
      <c r="D202" s="44"/>
      <c r="E202" s="44"/>
      <c r="F202" s="44"/>
      <c r="G202" s="22"/>
      <c r="H202" s="22"/>
      <c r="I202" s="22"/>
      <c r="J202" s="22"/>
      <c r="K202" s="22"/>
      <c r="L202" s="22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  <c r="AMK202" s="25"/>
      <c r="AML202" s="25"/>
      <c r="AMM202" s="25"/>
      <c r="AMN202" s="25"/>
      <c r="AMO202" s="25"/>
      <c r="AMP202" s="25"/>
      <c r="AMQ202" s="25"/>
      <c r="AMR202" s="25"/>
      <c r="AMS202" s="25"/>
      <c r="AMT202" s="25"/>
      <c r="AMU202" s="25"/>
      <c r="AMV202" s="25"/>
      <c r="AMW202" s="25"/>
      <c r="AMX202" s="25"/>
      <c r="AMY202" s="25"/>
      <c r="AMZ202" s="25"/>
      <c r="ANA202" s="25"/>
      <c r="ANB202" s="25"/>
      <c r="ANC202" s="25"/>
      <c r="AND202" s="25"/>
      <c r="ANE202" s="25"/>
      <c r="ANF202" s="25"/>
      <c r="ANG202" s="25"/>
      <c r="ANH202" s="25"/>
      <c r="ANI202" s="25"/>
      <c r="ANJ202" s="25"/>
      <c r="ANK202" s="25"/>
      <c r="ANL202" s="25"/>
      <c r="ANM202" s="25"/>
      <c r="ANN202" s="25"/>
      <c r="ANO202" s="25"/>
      <c r="ANP202" s="25"/>
      <c r="ANQ202" s="25"/>
      <c r="ANR202" s="25"/>
      <c r="ANS202" s="25"/>
      <c r="ANT202" s="25"/>
      <c r="ANU202" s="25"/>
      <c r="ANV202" s="25"/>
      <c r="ANW202" s="25"/>
      <c r="ANX202" s="25"/>
      <c r="ANY202" s="25"/>
      <c r="ANZ202" s="25"/>
      <c r="AOA202" s="25"/>
      <c r="AOB202" s="25"/>
      <c r="AOC202" s="25"/>
      <c r="AOD202" s="25"/>
      <c r="AOE202" s="25"/>
      <c r="AOF202" s="25"/>
      <c r="AOG202" s="25"/>
      <c r="AOH202" s="25"/>
      <c r="AOI202" s="25"/>
      <c r="AOJ202" s="25"/>
      <c r="AOK202" s="25"/>
      <c r="AOL202" s="25"/>
      <c r="AOM202" s="25"/>
      <c r="AON202" s="25"/>
      <c r="AOO202" s="25"/>
      <c r="AOP202" s="25"/>
      <c r="AOQ202" s="25"/>
      <c r="AOR202" s="25"/>
      <c r="AOS202" s="25"/>
      <c r="AOT202" s="25"/>
      <c r="AOU202" s="25"/>
      <c r="AOV202" s="25"/>
      <c r="AOW202" s="25"/>
      <c r="AOX202" s="25"/>
      <c r="AOY202" s="25"/>
      <c r="AOZ202" s="25"/>
      <c r="APA202" s="25"/>
      <c r="APB202" s="25"/>
      <c r="APC202" s="25"/>
      <c r="APD202" s="25"/>
      <c r="APE202" s="25"/>
      <c r="APF202" s="25"/>
      <c r="APG202" s="25"/>
      <c r="APH202" s="25"/>
      <c r="API202" s="25"/>
      <c r="APJ202" s="25"/>
      <c r="APK202" s="25"/>
      <c r="APL202" s="25"/>
      <c r="APM202" s="25"/>
      <c r="APN202" s="25"/>
      <c r="APO202" s="25"/>
      <c r="APP202" s="25"/>
      <c r="APQ202" s="25"/>
      <c r="APR202" s="25"/>
      <c r="APS202" s="25"/>
      <c r="APT202" s="25"/>
      <c r="APU202" s="25"/>
      <c r="APV202" s="25"/>
      <c r="APW202" s="25"/>
      <c r="APX202" s="25"/>
      <c r="APY202" s="25"/>
      <c r="APZ202" s="25"/>
      <c r="AQA202" s="25"/>
      <c r="AQB202" s="25"/>
      <c r="AQC202" s="25"/>
      <c r="AQD202" s="25"/>
      <c r="AQE202" s="25"/>
      <c r="AQF202" s="25"/>
      <c r="AQG202" s="25"/>
      <c r="AQH202" s="25"/>
      <c r="AQI202" s="25"/>
      <c r="AQJ202" s="25"/>
      <c r="AQK202" s="25"/>
      <c r="AQL202" s="25"/>
      <c r="AQM202" s="25"/>
      <c r="AQN202" s="25"/>
      <c r="AQO202" s="25"/>
      <c r="AQP202" s="25"/>
      <c r="AQQ202" s="25"/>
      <c r="AQR202" s="25"/>
      <c r="AQS202" s="25"/>
      <c r="AQT202" s="25"/>
      <c r="AQU202" s="25"/>
      <c r="AQV202" s="25"/>
      <c r="AQW202" s="25"/>
      <c r="AQX202" s="25"/>
      <c r="AQY202" s="25"/>
      <c r="AQZ202" s="25"/>
      <c r="ARA202" s="25"/>
      <c r="ARB202" s="25"/>
      <c r="ARC202" s="25"/>
      <c r="ARD202" s="25"/>
      <c r="ARE202" s="25"/>
      <c r="ARF202" s="25"/>
      <c r="ARG202" s="25"/>
      <c r="ARH202" s="25"/>
      <c r="ARI202" s="25"/>
      <c r="ARJ202" s="25"/>
      <c r="ARK202" s="25"/>
      <c r="ARL202" s="25"/>
      <c r="ARM202" s="25"/>
      <c r="ARN202" s="25"/>
      <c r="ARO202" s="25"/>
      <c r="ARP202" s="25"/>
      <c r="ARQ202" s="25"/>
      <c r="ARR202" s="25"/>
      <c r="ARS202" s="25"/>
      <c r="ART202" s="25"/>
      <c r="ARU202" s="25"/>
      <c r="ARV202" s="25"/>
      <c r="ARW202" s="25"/>
      <c r="ARX202" s="25"/>
      <c r="ARY202" s="25"/>
      <c r="ARZ202" s="25"/>
      <c r="ASA202" s="25"/>
      <c r="ASB202" s="25"/>
      <c r="ASC202" s="25"/>
      <c r="ASD202" s="25"/>
      <c r="ASE202" s="25"/>
      <c r="ASF202" s="25"/>
      <c r="ASG202" s="25"/>
      <c r="ASH202" s="25"/>
      <c r="ASI202" s="25"/>
      <c r="ASJ202" s="25"/>
      <c r="ASK202" s="25"/>
      <c r="ASL202" s="25"/>
      <c r="ASM202" s="25"/>
      <c r="ASN202" s="25"/>
      <c r="ASO202" s="25"/>
      <c r="ASP202" s="25"/>
      <c r="ASQ202" s="25"/>
      <c r="ASR202" s="25"/>
      <c r="ASS202" s="25"/>
      <c r="AST202" s="25"/>
      <c r="ASU202" s="25"/>
      <c r="ASV202" s="25"/>
      <c r="ASW202" s="25"/>
      <c r="ASX202" s="25"/>
      <c r="ASY202" s="25"/>
      <c r="ASZ202" s="25"/>
      <c r="ATA202" s="25"/>
      <c r="ATB202" s="25"/>
      <c r="ATC202" s="25"/>
      <c r="ATD202" s="25"/>
      <c r="ATE202" s="25"/>
      <c r="ATF202" s="25"/>
      <c r="ATG202" s="25"/>
      <c r="ATH202" s="25"/>
      <c r="ATI202" s="25"/>
      <c r="ATJ202" s="25"/>
      <c r="ATK202" s="25"/>
      <c r="ATL202" s="25"/>
      <c r="ATM202" s="25"/>
      <c r="ATN202" s="25"/>
      <c r="ATO202" s="25"/>
      <c r="ATP202" s="25"/>
      <c r="ATQ202" s="25"/>
      <c r="ATR202" s="25"/>
      <c r="ATS202" s="25"/>
      <c r="ATT202" s="25"/>
      <c r="ATU202" s="25"/>
      <c r="ATV202" s="25"/>
      <c r="ATW202" s="25"/>
      <c r="ATX202" s="25"/>
      <c r="ATY202" s="25"/>
      <c r="ATZ202" s="25"/>
      <c r="AUA202" s="25"/>
      <c r="AUB202" s="25"/>
      <c r="AUC202" s="25"/>
      <c r="AUD202" s="25"/>
      <c r="AUE202" s="25"/>
      <c r="AUF202" s="25"/>
      <c r="AUG202" s="25"/>
      <c r="AUH202" s="25"/>
      <c r="AUI202" s="25"/>
      <c r="AUJ202" s="25"/>
      <c r="AUK202" s="25"/>
      <c r="AUL202" s="25"/>
      <c r="AUM202" s="25"/>
      <c r="AUN202" s="25"/>
      <c r="AUO202" s="25"/>
      <c r="AUP202" s="25"/>
      <c r="AUQ202" s="25"/>
      <c r="AUR202" s="25"/>
      <c r="AUS202" s="25"/>
      <c r="AUT202" s="25"/>
      <c r="AUU202" s="25"/>
      <c r="AUV202" s="25"/>
      <c r="AUW202" s="25"/>
      <c r="AUX202" s="25"/>
      <c r="AUY202" s="25"/>
      <c r="AUZ202" s="25"/>
      <c r="AVA202" s="25"/>
      <c r="AVB202" s="25"/>
      <c r="AVC202" s="25"/>
      <c r="AVD202" s="25"/>
      <c r="AVE202" s="25"/>
      <c r="AVF202" s="25"/>
      <c r="AVG202" s="25"/>
      <c r="AVH202" s="25"/>
      <c r="AVI202" s="25"/>
      <c r="AVJ202" s="25"/>
      <c r="AVK202" s="25"/>
      <c r="AVL202" s="25"/>
      <c r="AVM202" s="25"/>
      <c r="AVN202" s="25"/>
      <c r="AVO202" s="25"/>
      <c r="AVP202" s="25"/>
      <c r="AVQ202" s="25"/>
      <c r="AVR202" s="25"/>
      <c r="AVS202" s="25"/>
      <c r="AVT202" s="25"/>
      <c r="AVU202" s="25"/>
      <c r="AVV202" s="25"/>
      <c r="AVW202" s="25"/>
      <c r="AVX202" s="25"/>
      <c r="AVY202" s="25"/>
      <c r="AVZ202" s="25"/>
      <c r="AWA202" s="25"/>
      <c r="AWB202" s="25"/>
      <c r="AWC202" s="25"/>
      <c r="AWD202" s="25"/>
      <c r="AWE202" s="25"/>
      <c r="AWF202" s="25"/>
      <c r="AWG202" s="25"/>
      <c r="AWH202" s="25"/>
      <c r="AWI202" s="25"/>
      <c r="AWJ202" s="25"/>
      <c r="AWK202" s="25"/>
      <c r="AWL202" s="25"/>
      <c r="AWM202" s="25"/>
      <c r="AWN202" s="25"/>
      <c r="AWO202" s="25"/>
      <c r="AWP202" s="25"/>
      <c r="AWQ202" s="25"/>
      <c r="AWR202" s="25"/>
      <c r="AWS202" s="25"/>
      <c r="AWT202" s="25"/>
      <c r="AWU202" s="25"/>
      <c r="AWV202" s="25"/>
      <c r="AWW202" s="25"/>
      <c r="AWX202" s="25"/>
      <c r="AWY202" s="25"/>
      <c r="AWZ202" s="25"/>
      <c r="AXA202" s="25"/>
      <c r="AXB202" s="25"/>
      <c r="AXC202" s="25"/>
      <c r="AXD202" s="25"/>
      <c r="AXE202" s="25"/>
      <c r="AXF202" s="25"/>
      <c r="AXG202" s="25"/>
      <c r="AXH202" s="25"/>
      <c r="AXI202" s="25"/>
      <c r="AXJ202" s="25"/>
      <c r="AXK202" s="25"/>
      <c r="AXL202" s="25"/>
      <c r="AXM202" s="25"/>
      <c r="AXN202" s="25"/>
      <c r="AXO202" s="25"/>
      <c r="AXP202" s="25"/>
      <c r="AXQ202" s="25"/>
      <c r="AXR202" s="25"/>
      <c r="AXS202" s="25"/>
      <c r="AXT202" s="25"/>
      <c r="AXU202" s="25"/>
      <c r="AXV202" s="25"/>
      <c r="AXW202" s="25"/>
      <c r="AXX202" s="25"/>
      <c r="AXY202" s="25"/>
      <c r="AXZ202" s="25"/>
      <c r="AYA202" s="25"/>
      <c r="AYB202" s="25"/>
      <c r="AYC202" s="25"/>
      <c r="AYD202" s="25"/>
      <c r="AYE202" s="25"/>
      <c r="AYF202" s="25"/>
      <c r="AYG202" s="25"/>
      <c r="AYH202" s="25"/>
      <c r="AYI202" s="25"/>
      <c r="AYJ202" s="25"/>
      <c r="AYK202" s="25"/>
      <c r="AYL202" s="25"/>
      <c r="AYM202" s="25"/>
      <c r="AYN202" s="25"/>
      <c r="AYO202" s="25"/>
      <c r="AYP202" s="25"/>
      <c r="AYQ202" s="25"/>
      <c r="AYR202" s="25"/>
      <c r="AYS202" s="25"/>
      <c r="AYT202" s="25"/>
      <c r="AYU202" s="25"/>
      <c r="AYV202" s="25"/>
      <c r="AYW202" s="25"/>
      <c r="AYX202" s="25"/>
      <c r="AYY202" s="25"/>
      <c r="AYZ202" s="25"/>
      <c r="AZA202" s="25"/>
      <c r="AZB202" s="25"/>
      <c r="AZC202" s="25"/>
      <c r="AZD202" s="25"/>
      <c r="AZE202" s="25"/>
      <c r="AZF202" s="25"/>
      <c r="AZG202" s="25"/>
      <c r="AZH202" s="25"/>
      <c r="AZI202" s="25"/>
      <c r="AZJ202" s="25"/>
      <c r="AZK202" s="25"/>
      <c r="AZL202" s="25"/>
      <c r="AZM202" s="25"/>
      <c r="AZN202" s="25"/>
      <c r="AZO202" s="25"/>
      <c r="AZP202" s="25"/>
      <c r="AZQ202" s="25"/>
      <c r="AZR202" s="25"/>
      <c r="AZS202" s="25"/>
      <c r="AZT202" s="25"/>
      <c r="AZU202" s="25"/>
      <c r="AZV202" s="25"/>
      <c r="AZW202" s="25"/>
      <c r="AZX202" s="25"/>
      <c r="AZY202" s="25"/>
      <c r="AZZ202" s="25"/>
      <c r="BAA202" s="25"/>
      <c r="BAB202" s="25"/>
      <c r="BAC202" s="25"/>
      <c r="BAD202" s="25"/>
      <c r="BAE202" s="25"/>
      <c r="BAF202" s="25"/>
      <c r="BAG202" s="25"/>
      <c r="BAH202" s="25"/>
      <c r="BAI202" s="25"/>
      <c r="BAJ202" s="25"/>
      <c r="BAK202" s="25"/>
      <c r="BAL202" s="25"/>
      <c r="BAM202" s="25"/>
      <c r="BAN202" s="25"/>
      <c r="BAO202" s="25"/>
      <c r="BAP202" s="25"/>
      <c r="BAQ202" s="25"/>
      <c r="BAR202" s="25"/>
      <c r="BAS202" s="25"/>
      <c r="BAT202" s="25"/>
      <c r="BAU202" s="25"/>
      <c r="BAV202" s="25"/>
      <c r="BAW202" s="25"/>
      <c r="BAX202" s="25"/>
      <c r="BAY202" s="25"/>
      <c r="BAZ202" s="25"/>
      <c r="BBA202" s="25"/>
      <c r="BBB202" s="25"/>
      <c r="BBC202" s="25"/>
      <c r="BBD202" s="25"/>
      <c r="BBE202" s="25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  <c r="BDF202" s="25"/>
      <c r="BDG202" s="25"/>
      <c r="BDH202" s="25"/>
      <c r="BDI202" s="25"/>
      <c r="BDJ202" s="25"/>
      <c r="BDK202" s="25"/>
      <c r="BDL202" s="25"/>
      <c r="BDM202" s="25"/>
      <c r="BDN202" s="25"/>
      <c r="BDO202" s="25"/>
      <c r="BDP202" s="25"/>
      <c r="BDQ202" s="25"/>
      <c r="BDR202" s="25"/>
      <c r="BDS202" s="25"/>
      <c r="BDT202" s="25"/>
      <c r="BDU202" s="25"/>
      <c r="BDV202" s="25"/>
      <c r="BDW202" s="25"/>
      <c r="BDX202" s="25"/>
      <c r="BDY202" s="25"/>
      <c r="BDZ202" s="25"/>
      <c r="BEA202" s="25"/>
      <c r="BEB202" s="25"/>
      <c r="BEC202" s="25"/>
      <c r="BED202" s="25"/>
      <c r="BEE202" s="25"/>
      <c r="BEF202" s="25"/>
      <c r="BEG202" s="25"/>
      <c r="BEH202" s="25"/>
      <c r="BEI202" s="25"/>
      <c r="BEJ202" s="25"/>
      <c r="BEK202" s="25"/>
      <c r="BEL202" s="25"/>
      <c r="BEM202" s="25"/>
      <c r="BEN202" s="25"/>
      <c r="BEO202" s="25"/>
      <c r="BEP202" s="25"/>
      <c r="BEQ202" s="25"/>
      <c r="BER202" s="25"/>
      <c r="BES202" s="25"/>
      <c r="BET202" s="25"/>
      <c r="BEU202" s="25"/>
      <c r="BEV202" s="25"/>
      <c r="BEW202" s="25"/>
      <c r="BEX202" s="25"/>
      <c r="BEY202" s="25"/>
      <c r="BEZ202" s="25"/>
      <c r="BFA202" s="25"/>
      <c r="BFB202" s="25"/>
      <c r="BFC202" s="25"/>
      <c r="BFD202" s="25"/>
      <c r="BFE202" s="25"/>
      <c r="BFF202" s="25"/>
      <c r="BFG202" s="25"/>
      <c r="BFH202" s="25"/>
      <c r="BFI202" s="25"/>
      <c r="BFJ202" s="25"/>
      <c r="BFK202" s="25"/>
      <c r="BFL202" s="25"/>
      <c r="BFM202" s="25"/>
      <c r="BFN202" s="25"/>
      <c r="BFO202" s="25"/>
      <c r="BFP202" s="25"/>
      <c r="BFQ202" s="25"/>
      <c r="BFR202" s="25"/>
      <c r="BFS202" s="25"/>
      <c r="BFT202" s="25"/>
      <c r="BFU202" s="25"/>
      <c r="BFV202" s="25"/>
      <c r="BFW202" s="25"/>
      <c r="BFX202" s="25"/>
      <c r="BFY202" s="25"/>
      <c r="BFZ202" s="25"/>
      <c r="BGA202" s="25"/>
      <c r="BGB202" s="25"/>
      <c r="BGC202" s="25"/>
      <c r="BGD202" s="25"/>
      <c r="BGE202" s="25"/>
      <c r="BGF202" s="25"/>
      <c r="BGG202" s="25"/>
      <c r="BGH202" s="25"/>
      <c r="BGI202" s="25"/>
      <c r="BGJ202" s="25"/>
      <c r="BGK202" s="25"/>
      <c r="BGL202" s="25"/>
      <c r="BGM202" s="25"/>
      <c r="BGN202" s="25"/>
      <c r="BGO202" s="25"/>
      <c r="BGP202" s="25"/>
      <c r="BGQ202" s="25"/>
      <c r="BGR202" s="25"/>
      <c r="BGS202" s="25"/>
      <c r="BGT202" s="25"/>
      <c r="BGU202" s="25"/>
      <c r="BGV202" s="25"/>
      <c r="BGW202" s="25"/>
      <c r="BGX202" s="25"/>
      <c r="BGY202" s="25"/>
      <c r="BGZ202" s="25"/>
      <c r="BHA202" s="25"/>
      <c r="BHB202" s="25"/>
      <c r="BHC202" s="25"/>
      <c r="BHD202" s="25"/>
      <c r="BHE202" s="25"/>
      <c r="BHF202" s="25"/>
      <c r="BHG202" s="25"/>
      <c r="BHH202" s="25"/>
      <c r="BHI202" s="25"/>
      <c r="BHJ202" s="25"/>
      <c r="BHK202" s="25"/>
      <c r="BHL202" s="25"/>
      <c r="BHM202" s="25"/>
      <c r="BHN202" s="25"/>
      <c r="BHO202" s="25"/>
      <c r="BHP202" s="25"/>
      <c r="BHQ202" s="25"/>
      <c r="BHR202" s="25"/>
      <c r="BHS202" s="25"/>
      <c r="BHT202" s="25"/>
      <c r="BHU202" s="25"/>
      <c r="BHV202" s="25"/>
      <c r="BHW202" s="25"/>
      <c r="BHX202" s="25"/>
      <c r="BHY202" s="25"/>
      <c r="BHZ202" s="25"/>
      <c r="BIA202" s="25"/>
      <c r="BIB202" s="25"/>
      <c r="BIC202" s="25"/>
      <c r="BID202" s="25"/>
      <c r="BIE202" s="25"/>
      <c r="BIF202" s="25"/>
      <c r="BIG202" s="25"/>
      <c r="BIH202" s="25"/>
      <c r="BII202" s="25"/>
      <c r="BIJ202" s="25"/>
      <c r="BIK202" s="25"/>
      <c r="BIL202" s="25"/>
      <c r="BIM202" s="25"/>
      <c r="BIN202" s="25"/>
      <c r="BIO202" s="25"/>
      <c r="BIP202" s="25"/>
      <c r="BIQ202" s="25"/>
      <c r="BIR202" s="25"/>
      <c r="BIS202" s="25"/>
      <c r="BIT202" s="25"/>
      <c r="BIU202" s="25"/>
      <c r="BIV202" s="25"/>
      <c r="BIW202" s="25"/>
      <c r="BIX202" s="25"/>
      <c r="BIY202" s="25"/>
      <c r="BIZ202" s="25"/>
    </row>
    <row r="203" spans="1:1612" s="17" customFormat="1" ht="31.5" customHeight="1">
      <c r="A203" s="126" t="s">
        <v>56</v>
      </c>
      <c r="B203" s="127"/>
      <c r="C203" s="115"/>
      <c r="D203" s="44">
        <v>2019</v>
      </c>
      <c r="E203" s="44">
        <v>2019</v>
      </c>
      <c r="F203" s="44">
        <v>2019</v>
      </c>
      <c r="G203" s="22">
        <f>SUM(H203:L203)</f>
        <v>1446.9530000000002</v>
      </c>
      <c r="H203" s="22">
        <v>0</v>
      </c>
      <c r="I203" s="22">
        <v>1446.9</v>
      </c>
      <c r="J203" s="22">
        <v>0</v>
      </c>
      <c r="K203" s="22">
        <v>5.2999999999999999E-2</v>
      </c>
      <c r="L203" s="22">
        <v>0</v>
      </c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  <c r="AMK203" s="25"/>
      <c r="AML203" s="25"/>
      <c r="AMM203" s="25"/>
      <c r="AMN203" s="25"/>
      <c r="AMO203" s="25"/>
      <c r="AMP203" s="25"/>
      <c r="AMQ203" s="25"/>
      <c r="AMR203" s="25"/>
      <c r="AMS203" s="25"/>
      <c r="AMT203" s="25"/>
      <c r="AMU203" s="25"/>
      <c r="AMV203" s="25"/>
      <c r="AMW203" s="25"/>
      <c r="AMX203" s="25"/>
      <c r="AMY203" s="25"/>
      <c r="AMZ203" s="25"/>
      <c r="ANA203" s="25"/>
      <c r="ANB203" s="25"/>
      <c r="ANC203" s="25"/>
      <c r="AND203" s="25"/>
      <c r="ANE203" s="25"/>
      <c r="ANF203" s="25"/>
      <c r="ANG203" s="25"/>
      <c r="ANH203" s="25"/>
      <c r="ANI203" s="25"/>
      <c r="ANJ203" s="25"/>
      <c r="ANK203" s="25"/>
      <c r="ANL203" s="25"/>
      <c r="ANM203" s="25"/>
      <c r="ANN203" s="25"/>
      <c r="ANO203" s="25"/>
      <c r="ANP203" s="25"/>
      <c r="ANQ203" s="25"/>
      <c r="ANR203" s="25"/>
      <c r="ANS203" s="25"/>
      <c r="ANT203" s="25"/>
      <c r="ANU203" s="25"/>
      <c r="ANV203" s="25"/>
      <c r="ANW203" s="25"/>
      <c r="ANX203" s="25"/>
      <c r="ANY203" s="25"/>
      <c r="ANZ203" s="25"/>
      <c r="AOA203" s="25"/>
      <c r="AOB203" s="25"/>
      <c r="AOC203" s="25"/>
      <c r="AOD203" s="25"/>
      <c r="AOE203" s="25"/>
      <c r="AOF203" s="25"/>
      <c r="AOG203" s="25"/>
      <c r="AOH203" s="25"/>
      <c r="AOI203" s="25"/>
      <c r="AOJ203" s="25"/>
      <c r="AOK203" s="25"/>
      <c r="AOL203" s="25"/>
      <c r="AOM203" s="25"/>
      <c r="AON203" s="25"/>
      <c r="AOO203" s="25"/>
      <c r="AOP203" s="25"/>
      <c r="AOQ203" s="25"/>
      <c r="AOR203" s="25"/>
      <c r="AOS203" s="25"/>
      <c r="AOT203" s="25"/>
      <c r="AOU203" s="25"/>
      <c r="AOV203" s="25"/>
      <c r="AOW203" s="25"/>
      <c r="AOX203" s="25"/>
      <c r="AOY203" s="25"/>
      <c r="AOZ203" s="25"/>
      <c r="APA203" s="25"/>
      <c r="APB203" s="25"/>
      <c r="APC203" s="25"/>
      <c r="APD203" s="25"/>
      <c r="APE203" s="25"/>
      <c r="APF203" s="25"/>
      <c r="APG203" s="25"/>
      <c r="APH203" s="25"/>
      <c r="API203" s="25"/>
      <c r="APJ203" s="25"/>
      <c r="APK203" s="25"/>
      <c r="APL203" s="25"/>
      <c r="APM203" s="25"/>
      <c r="APN203" s="25"/>
      <c r="APO203" s="25"/>
      <c r="APP203" s="25"/>
      <c r="APQ203" s="25"/>
      <c r="APR203" s="25"/>
      <c r="APS203" s="25"/>
      <c r="APT203" s="25"/>
      <c r="APU203" s="25"/>
      <c r="APV203" s="25"/>
      <c r="APW203" s="25"/>
      <c r="APX203" s="25"/>
      <c r="APY203" s="25"/>
      <c r="APZ203" s="25"/>
      <c r="AQA203" s="25"/>
      <c r="AQB203" s="25"/>
      <c r="AQC203" s="25"/>
      <c r="AQD203" s="25"/>
      <c r="AQE203" s="25"/>
      <c r="AQF203" s="25"/>
      <c r="AQG203" s="25"/>
      <c r="AQH203" s="25"/>
      <c r="AQI203" s="25"/>
      <c r="AQJ203" s="25"/>
      <c r="AQK203" s="25"/>
      <c r="AQL203" s="25"/>
      <c r="AQM203" s="25"/>
      <c r="AQN203" s="25"/>
      <c r="AQO203" s="25"/>
      <c r="AQP203" s="25"/>
      <c r="AQQ203" s="25"/>
      <c r="AQR203" s="25"/>
      <c r="AQS203" s="25"/>
      <c r="AQT203" s="25"/>
      <c r="AQU203" s="25"/>
      <c r="AQV203" s="25"/>
      <c r="AQW203" s="25"/>
      <c r="AQX203" s="25"/>
      <c r="AQY203" s="25"/>
      <c r="AQZ203" s="25"/>
      <c r="ARA203" s="25"/>
      <c r="ARB203" s="25"/>
      <c r="ARC203" s="25"/>
      <c r="ARD203" s="25"/>
      <c r="ARE203" s="25"/>
      <c r="ARF203" s="25"/>
      <c r="ARG203" s="25"/>
      <c r="ARH203" s="25"/>
      <c r="ARI203" s="25"/>
      <c r="ARJ203" s="25"/>
      <c r="ARK203" s="25"/>
      <c r="ARL203" s="25"/>
      <c r="ARM203" s="25"/>
      <c r="ARN203" s="25"/>
      <c r="ARO203" s="25"/>
      <c r="ARP203" s="25"/>
      <c r="ARQ203" s="25"/>
      <c r="ARR203" s="25"/>
      <c r="ARS203" s="25"/>
      <c r="ART203" s="25"/>
      <c r="ARU203" s="25"/>
      <c r="ARV203" s="25"/>
      <c r="ARW203" s="25"/>
      <c r="ARX203" s="25"/>
      <c r="ARY203" s="25"/>
      <c r="ARZ203" s="25"/>
      <c r="ASA203" s="25"/>
      <c r="ASB203" s="25"/>
      <c r="ASC203" s="25"/>
      <c r="ASD203" s="25"/>
      <c r="ASE203" s="25"/>
      <c r="ASF203" s="25"/>
      <c r="ASG203" s="25"/>
      <c r="ASH203" s="25"/>
      <c r="ASI203" s="25"/>
      <c r="ASJ203" s="25"/>
      <c r="ASK203" s="25"/>
      <c r="ASL203" s="25"/>
      <c r="ASM203" s="25"/>
      <c r="ASN203" s="25"/>
      <c r="ASO203" s="25"/>
      <c r="ASP203" s="25"/>
      <c r="ASQ203" s="25"/>
      <c r="ASR203" s="25"/>
      <c r="ASS203" s="25"/>
      <c r="AST203" s="25"/>
      <c r="ASU203" s="25"/>
      <c r="ASV203" s="25"/>
      <c r="ASW203" s="25"/>
      <c r="ASX203" s="25"/>
      <c r="ASY203" s="25"/>
      <c r="ASZ203" s="25"/>
      <c r="ATA203" s="25"/>
      <c r="ATB203" s="25"/>
      <c r="ATC203" s="25"/>
      <c r="ATD203" s="25"/>
      <c r="ATE203" s="25"/>
      <c r="ATF203" s="25"/>
      <c r="ATG203" s="25"/>
      <c r="ATH203" s="25"/>
      <c r="ATI203" s="25"/>
      <c r="ATJ203" s="25"/>
      <c r="ATK203" s="25"/>
      <c r="ATL203" s="25"/>
      <c r="ATM203" s="25"/>
      <c r="ATN203" s="25"/>
      <c r="ATO203" s="25"/>
      <c r="ATP203" s="25"/>
      <c r="ATQ203" s="25"/>
      <c r="ATR203" s="25"/>
      <c r="ATS203" s="25"/>
      <c r="ATT203" s="25"/>
      <c r="ATU203" s="25"/>
      <c r="ATV203" s="25"/>
      <c r="ATW203" s="25"/>
      <c r="ATX203" s="25"/>
      <c r="ATY203" s="25"/>
      <c r="ATZ203" s="25"/>
      <c r="AUA203" s="25"/>
      <c r="AUB203" s="25"/>
      <c r="AUC203" s="25"/>
      <c r="AUD203" s="25"/>
      <c r="AUE203" s="25"/>
      <c r="AUF203" s="25"/>
      <c r="AUG203" s="25"/>
      <c r="AUH203" s="25"/>
      <c r="AUI203" s="25"/>
      <c r="AUJ203" s="25"/>
      <c r="AUK203" s="25"/>
      <c r="AUL203" s="25"/>
      <c r="AUM203" s="25"/>
      <c r="AUN203" s="25"/>
      <c r="AUO203" s="25"/>
      <c r="AUP203" s="25"/>
      <c r="AUQ203" s="25"/>
      <c r="AUR203" s="25"/>
      <c r="AUS203" s="25"/>
      <c r="AUT203" s="25"/>
      <c r="AUU203" s="25"/>
      <c r="AUV203" s="25"/>
      <c r="AUW203" s="25"/>
      <c r="AUX203" s="25"/>
      <c r="AUY203" s="25"/>
      <c r="AUZ203" s="25"/>
      <c r="AVA203" s="25"/>
      <c r="AVB203" s="25"/>
      <c r="AVC203" s="25"/>
      <c r="AVD203" s="25"/>
      <c r="AVE203" s="25"/>
      <c r="AVF203" s="25"/>
      <c r="AVG203" s="25"/>
      <c r="AVH203" s="25"/>
      <c r="AVI203" s="25"/>
      <c r="AVJ203" s="25"/>
      <c r="AVK203" s="25"/>
      <c r="AVL203" s="25"/>
      <c r="AVM203" s="25"/>
      <c r="AVN203" s="25"/>
      <c r="AVO203" s="25"/>
      <c r="AVP203" s="25"/>
      <c r="AVQ203" s="25"/>
      <c r="AVR203" s="25"/>
      <c r="AVS203" s="25"/>
      <c r="AVT203" s="25"/>
      <c r="AVU203" s="25"/>
      <c r="AVV203" s="25"/>
      <c r="AVW203" s="25"/>
      <c r="AVX203" s="25"/>
      <c r="AVY203" s="25"/>
      <c r="AVZ203" s="25"/>
      <c r="AWA203" s="25"/>
      <c r="AWB203" s="25"/>
      <c r="AWC203" s="25"/>
      <c r="AWD203" s="25"/>
      <c r="AWE203" s="25"/>
      <c r="AWF203" s="25"/>
      <c r="AWG203" s="25"/>
      <c r="AWH203" s="25"/>
      <c r="AWI203" s="25"/>
      <c r="AWJ203" s="25"/>
      <c r="AWK203" s="25"/>
      <c r="AWL203" s="25"/>
      <c r="AWM203" s="25"/>
      <c r="AWN203" s="25"/>
      <c r="AWO203" s="25"/>
      <c r="AWP203" s="25"/>
      <c r="AWQ203" s="25"/>
      <c r="AWR203" s="25"/>
      <c r="AWS203" s="25"/>
      <c r="AWT203" s="25"/>
      <c r="AWU203" s="25"/>
      <c r="AWV203" s="25"/>
      <c r="AWW203" s="25"/>
      <c r="AWX203" s="25"/>
      <c r="AWY203" s="25"/>
      <c r="AWZ203" s="25"/>
      <c r="AXA203" s="25"/>
      <c r="AXB203" s="25"/>
      <c r="AXC203" s="25"/>
      <c r="AXD203" s="25"/>
      <c r="AXE203" s="25"/>
      <c r="AXF203" s="25"/>
      <c r="AXG203" s="25"/>
      <c r="AXH203" s="25"/>
      <c r="AXI203" s="25"/>
      <c r="AXJ203" s="25"/>
      <c r="AXK203" s="25"/>
      <c r="AXL203" s="25"/>
      <c r="AXM203" s="25"/>
      <c r="AXN203" s="25"/>
      <c r="AXO203" s="25"/>
      <c r="AXP203" s="25"/>
      <c r="AXQ203" s="25"/>
      <c r="AXR203" s="25"/>
      <c r="AXS203" s="25"/>
      <c r="AXT203" s="25"/>
      <c r="AXU203" s="25"/>
      <c r="AXV203" s="25"/>
      <c r="AXW203" s="25"/>
      <c r="AXX203" s="25"/>
      <c r="AXY203" s="25"/>
      <c r="AXZ203" s="25"/>
      <c r="AYA203" s="25"/>
      <c r="AYB203" s="25"/>
      <c r="AYC203" s="25"/>
      <c r="AYD203" s="25"/>
      <c r="AYE203" s="25"/>
      <c r="AYF203" s="25"/>
      <c r="AYG203" s="25"/>
      <c r="AYH203" s="25"/>
      <c r="AYI203" s="25"/>
      <c r="AYJ203" s="25"/>
      <c r="AYK203" s="25"/>
      <c r="AYL203" s="25"/>
      <c r="AYM203" s="25"/>
      <c r="AYN203" s="25"/>
      <c r="AYO203" s="25"/>
      <c r="AYP203" s="25"/>
      <c r="AYQ203" s="25"/>
      <c r="AYR203" s="25"/>
      <c r="AYS203" s="25"/>
      <c r="AYT203" s="25"/>
      <c r="AYU203" s="25"/>
      <c r="AYV203" s="25"/>
      <c r="AYW203" s="25"/>
      <c r="AYX203" s="25"/>
      <c r="AYY203" s="25"/>
      <c r="AYZ203" s="25"/>
      <c r="AZA203" s="25"/>
      <c r="AZB203" s="25"/>
      <c r="AZC203" s="25"/>
      <c r="AZD203" s="25"/>
      <c r="AZE203" s="25"/>
      <c r="AZF203" s="25"/>
      <c r="AZG203" s="25"/>
      <c r="AZH203" s="25"/>
      <c r="AZI203" s="25"/>
      <c r="AZJ203" s="25"/>
      <c r="AZK203" s="25"/>
      <c r="AZL203" s="25"/>
      <c r="AZM203" s="25"/>
      <c r="AZN203" s="25"/>
      <c r="AZO203" s="25"/>
      <c r="AZP203" s="25"/>
      <c r="AZQ203" s="25"/>
      <c r="AZR203" s="25"/>
      <c r="AZS203" s="25"/>
      <c r="AZT203" s="25"/>
      <c r="AZU203" s="25"/>
      <c r="AZV203" s="25"/>
      <c r="AZW203" s="25"/>
      <c r="AZX203" s="25"/>
      <c r="AZY203" s="25"/>
      <c r="AZZ203" s="25"/>
      <c r="BAA203" s="25"/>
      <c r="BAB203" s="25"/>
      <c r="BAC203" s="25"/>
      <c r="BAD203" s="25"/>
      <c r="BAE203" s="25"/>
      <c r="BAF203" s="25"/>
      <c r="BAG203" s="25"/>
      <c r="BAH203" s="25"/>
      <c r="BAI203" s="25"/>
      <c r="BAJ203" s="25"/>
      <c r="BAK203" s="25"/>
      <c r="BAL203" s="25"/>
      <c r="BAM203" s="25"/>
      <c r="BAN203" s="25"/>
      <c r="BAO203" s="25"/>
      <c r="BAP203" s="25"/>
      <c r="BAQ203" s="25"/>
      <c r="BAR203" s="25"/>
      <c r="BAS203" s="25"/>
      <c r="BAT203" s="25"/>
      <c r="BAU203" s="25"/>
      <c r="BAV203" s="25"/>
      <c r="BAW203" s="25"/>
      <c r="BAX203" s="25"/>
      <c r="BAY203" s="25"/>
      <c r="BAZ203" s="25"/>
      <c r="BBA203" s="25"/>
      <c r="BBB203" s="25"/>
      <c r="BBC203" s="25"/>
      <c r="BBD203" s="25"/>
      <c r="BBE203" s="25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  <c r="BDF203" s="25"/>
      <c r="BDG203" s="25"/>
      <c r="BDH203" s="25"/>
      <c r="BDI203" s="25"/>
      <c r="BDJ203" s="25"/>
      <c r="BDK203" s="25"/>
      <c r="BDL203" s="25"/>
      <c r="BDM203" s="25"/>
      <c r="BDN203" s="25"/>
      <c r="BDO203" s="25"/>
      <c r="BDP203" s="25"/>
      <c r="BDQ203" s="25"/>
      <c r="BDR203" s="25"/>
      <c r="BDS203" s="25"/>
      <c r="BDT203" s="25"/>
      <c r="BDU203" s="25"/>
      <c r="BDV203" s="25"/>
      <c r="BDW203" s="25"/>
      <c r="BDX203" s="25"/>
      <c r="BDY203" s="25"/>
      <c r="BDZ203" s="25"/>
      <c r="BEA203" s="25"/>
      <c r="BEB203" s="25"/>
      <c r="BEC203" s="25"/>
      <c r="BED203" s="25"/>
      <c r="BEE203" s="25"/>
      <c r="BEF203" s="25"/>
      <c r="BEG203" s="25"/>
      <c r="BEH203" s="25"/>
      <c r="BEI203" s="25"/>
      <c r="BEJ203" s="25"/>
      <c r="BEK203" s="25"/>
      <c r="BEL203" s="25"/>
      <c r="BEM203" s="25"/>
      <c r="BEN203" s="25"/>
      <c r="BEO203" s="25"/>
      <c r="BEP203" s="25"/>
      <c r="BEQ203" s="25"/>
      <c r="BER203" s="25"/>
      <c r="BES203" s="25"/>
      <c r="BET203" s="25"/>
      <c r="BEU203" s="25"/>
      <c r="BEV203" s="25"/>
      <c r="BEW203" s="25"/>
      <c r="BEX203" s="25"/>
      <c r="BEY203" s="25"/>
      <c r="BEZ203" s="25"/>
      <c r="BFA203" s="25"/>
      <c r="BFB203" s="25"/>
      <c r="BFC203" s="25"/>
      <c r="BFD203" s="25"/>
      <c r="BFE203" s="25"/>
      <c r="BFF203" s="25"/>
      <c r="BFG203" s="25"/>
      <c r="BFH203" s="25"/>
      <c r="BFI203" s="25"/>
      <c r="BFJ203" s="25"/>
      <c r="BFK203" s="25"/>
      <c r="BFL203" s="25"/>
      <c r="BFM203" s="25"/>
      <c r="BFN203" s="25"/>
      <c r="BFO203" s="25"/>
      <c r="BFP203" s="25"/>
      <c r="BFQ203" s="25"/>
      <c r="BFR203" s="25"/>
      <c r="BFS203" s="25"/>
      <c r="BFT203" s="25"/>
      <c r="BFU203" s="25"/>
      <c r="BFV203" s="25"/>
      <c r="BFW203" s="25"/>
      <c r="BFX203" s="25"/>
      <c r="BFY203" s="25"/>
      <c r="BFZ203" s="25"/>
      <c r="BGA203" s="25"/>
      <c r="BGB203" s="25"/>
      <c r="BGC203" s="25"/>
      <c r="BGD203" s="25"/>
      <c r="BGE203" s="25"/>
      <c r="BGF203" s="25"/>
      <c r="BGG203" s="25"/>
      <c r="BGH203" s="25"/>
      <c r="BGI203" s="25"/>
      <c r="BGJ203" s="25"/>
      <c r="BGK203" s="25"/>
      <c r="BGL203" s="25"/>
      <c r="BGM203" s="25"/>
      <c r="BGN203" s="25"/>
      <c r="BGO203" s="25"/>
      <c r="BGP203" s="25"/>
      <c r="BGQ203" s="25"/>
      <c r="BGR203" s="25"/>
      <c r="BGS203" s="25"/>
      <c r="BGT203" s="25"/>
      <c r="BGU203" s="25"/>
      <c r="BGV203" s="25"/>
      <c r="BGW203" s="25"/>
      <c r="BGX203" s="25"/>
      <c r="BGY203" s="25"/>
      <c r="BGZ203" s="25"/>
      <c r="BHA203" s="25"/>
      <c r="BHB203" s="25"/>
      <c r="BHC203" s="25"/>
      <c r="BHD203" s="25"/>
      <c r="BHE203" s="25"/>
      <c r="BHF203" s="25"/>
      <c r="BHG203" s="25"/>
      <c r="BHH203" s="25"/>
      <c r="BHI203" s="25"/>
      <c r="BHJ203" s="25"/>
      <c r="BHK203" s="25"/>
      <c r="BHL203" s="25"/>
      <c r="BHM203" s="25"/>
      <c r="BHN203" s="25"/>
      <c r="BHO203" s="25"/>
      <c r="BHP203" s="25"/>
      <c r="BHQ203" s="25"/>
      <c r="BHR203" s="25"/>
      <c r="BHS203" s="25"/>
      <c r="BHT203" s="25"/>
      <c r="BHU203" s="25"/>
      <c r="BHV203" s="25"/>
      <c r="BHW203" s="25"/>
      <c r="BHX203" s="25"/>
      <c r="BHY203" s="25"/>
      <c r="BHZ203" s="25"/>
      <c r="BIA203" s="25"/>
      <c r="BIB203" s="25"/>
      <c r="BIC203" s="25"/>
      <c r="BID203" s="25"/>
      <c r="BIE203" s="25"/>
      <c r="BIF203" s="25"/>
      <c r="BIG203" s="25"/>
      <c r="BIH203" s="25"/>
      <c r="BII203" s="25"/>
      <c r="BIJ203" s="25"/>
      <c r="BIK203" s="25"/>
      <c r="BIL203" s="25"/>
      <c r="BIM203" s="25"/>
      <c r="BIN203" s="25"/>
      <c r="BIO203" s="25"/>
      <c r="BIP203" s="25"/>
      <c r="BIQ203" s="25"/>
      <c r="BIR203" s="25"/>
      <c r="BIS203" s="25"/>
      <c r="BIT203" s="25"/>
      <c r="BIU203" s="25"/>
      <c r="BIV203" s="25"/>
      <c r="BIW203" s="25"/>
      <c r="BIX203" s="25"/>
      <c r="BIY203" s="25"/>
      <c r="BIZ203" s="25"/>
    </row>
    <row r="204" spans="1:1612" s="17" customFormat="1" ht="31.5" customHeight="1">
      <c r="A204" s="126" t="s">
        <v>57</v>
      </c>
      <c r="B204" s="127"/>
      <c r="C204" s="158"/>
      <c r="D204" s="44">
        <v>2019</v>
      </c>
      <c r="E204" s="44">
        <v>2019</v>
      </c>
      <c r="F204" s="44">
        <v>2019</v>
      </c>
      <c r="G204" s="22">
        <f>SUM(H204:L204)</f>
        <v>4171.1400000000003</v>
      </c>
      <c r="H204" s="22">
        <v>0</v>
      </c>
      <c r="I204" s="22">
        <v>4171.1000000000004</v>
      </c>
      <c r="J204" s="22">
        <v>0</v>
      </c>
      <c r="K204" s="22">
        <v>0.04</v>
      </c>
      <c r="L204" s="22">
        <v>0</v>
      </c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  <c r="VC204" s="25"/>
      <c r="VD204" s="25"/>
      <c r="VE204" s="25"/>
      <c r="VF204" s="25"/>
      <c r="VG204" s="25"/>
      <c r="VH204" s="25"/>
      <c r="VI204" s="25"/>
      <c r="VJ204" s="25"/>
      <c r="VK204" s="25"/>
      <c r="VL204" s="25"/>
      <c r="VM204" s="25"/>
      <c r="VN204" s="25"/>
      <c r="VO204" s="25"/>
      <c r="VP204" s="25"/>
      <c r="VQ204" s="25"/>
      <c r="VR204" s="25"/>
      <c r="VS204" s="25"/>
      <c r="VT204" s="25"/>
      <c r="VU204" s="25"/>
      <c r="VV204" s="25"/>
      <c r="VW204" s="25"/>
      <c r="VX204" s="25"/>
      <c r="VY204" s="25"/>
      <c r="VZ204" s="25"/>
      <c r="WA204" s="25"/>
      <c r="WB204" s="25"/>
      <c r="WC204" s="25"/>
      <c r="WD204" s="25"/>
      <c r="WE204" s="25"/>
      <c r="WF204" s="25"/>
      <c r="WG204" s="25"/>
      <c r="WH204" s="25"/>
      <c r="WI204" s="25"/>
      <c r="WJ204" s="25"/>
      <c r="WK204" s="25"/>
      <c r="WL204" s="25"/>
      <c r="WM204" s="25"/>
      <c r="WN204" s="25"/>
      <c r="WO204" s="25"/>
      <c r="WP204" s="25"/>
      <c r="WQ204" s="25"/>
      <c r="WR204" s="25"/>
      <c r="WS204" s="25"/>
      <c r="WT204" s="25"/>
      <c r="WU204" s="25"/>
      <c r="WV204" s="25"/>
      <c r="WW204" s="25"/>
      <c r="WX204" s="25"/>
      <c r="WY204" s="25"/>
      <c r="WZ204" s="25"/>
      <c r="XA204" s="25"/>
      <c r="XB204" s="25"/>
      <c r="XC204" s="25"/>
      <c r="XD204" s="25"/>
      <c r="XE204" s="25"/>
      <c r="XF204" s="25"/>
      <c r="XG204" s="25"/>
      <c r="XH204" s="25"/>
      <c r="XI204" s="25"/>
      <c r="XJ204" s="25"/>
      <c r="XK204" s="25"/>
      <c r="XL204" s="25"/>
      <c r="XM204" s="25"/>
      <c r="XN204" s="25"/>
      <c r="XO204" s="25"/>
      <c r="XP204" s="25"/>
      <c r="XQ204" s="25"/>
      <c r="XR204" s="25"/>
      <c r="XS204" s="25"/>
      <c r="XT204" s="25"/>
      <c r="XU204" s="25"/>
      <c r="XV204" s="25"/>
      <c r="XW204" s="25"/>
      <c r="XX204" s="25"/>
      <c r="XY204" s="25"/>
      <c r="XZ204" s="25"/>
      <c r="YA204" s="25"/>
      <c r="YB204" s="25"/>
      <c r="YC204" s="25"/>
      <c r="YD204" s="25"/>
      <c r="YE204" s="25"/>
      <c r="YF204" s="25"/>
      <c r="YG204" s="25"/>
      <c r="YH204" s="25"/>
      <c r="YI204" s="25"/>
      <c r="YJ204" s="25"/>
      <c r="YK204" s="25"/>
      <c r="YL204" s="25"/>
      <c r="YM204" s="25"/>
      <c r="YN204" s="25"/>
      <c r="YO204" s="25"/>
      <c r="YP204" s="25"/>
      <c r="YQ204" s="25"/>
      <c r="YR204" s="25"/>
      <c r="YS204" s="25"/>
      <c r="YT204" s="25"/>
      <c r="YU204" s="25"/>
      <c r="YV204" s="25"/>
      <c r="YW204" s="25"/>
      <c r="YX204" s="25"/>
      <c r="YY204" s="25"/>
      <c r="YZ204" s="25"/>
      <c r="ZA204" s="25"/>
      <c r="ZB204" s="25"/>
      <c r="ZC204" s="25"/>
      <c r="ZD204" s="25"/>
      <c r="ZE204" s="25"/>
      <c r="ZF204" s="25"/>
      <c r="ZG204" s="25"/>
      <c r="ZH204" s="25"/>
      <c r="ZI204" s="25"/>
      <c r="ZJ204" s="25"/>
      <c r="ZK204" s="25"/>
      <c r="ZL204" s="25"/>
      <c r="ZM204" s="25"/>
      <c r="ZN204" s="25"/>
      <c r="ZO204" s="25"/>
      <c r="ZP204" s="25"/>
      <c r="ZQ204" s="25"/>
      <c r="ZR204" s="25"/>
      <c r="ZS204" s="25"/>
      <c r="ZT204" s="25"/>
      <c r="ZU204" s="25"/>
      <c r="ZV204" s="25"/>
      <c r="ZW204" s="25"/>
      <c r="ZX204" s="25"/>
      <c r="ZY204" s="25"/>
      <c r="ZZ204" s="25"/>
      <c r="AAA204" s="25"/>
      <c r="AAB204" s="25"/>
      <c r="AAC204" s="25"/>
      <c r="AAD204" s="25"/>
      <c r="AAE204" s="25"/>
      <c r="AAF204" s="25"/>
      <c r="AAG204" s="25"/>
      <c r="AAH204" s="25"/>
      <c r="AAI204" s="25"/>
      <c r="AAJ204" s="25"/>
      <c r="AAK204" s="25"/>
      <c r="AAL204" s="25"/>
      <c r="AAM204" s="25"/>
      <c r="AAN204" s="25"/>
      <c r="AAO204" s="25"/>
      <c r="AAP204" s="25"/>
      <c r="AAQ204" s="25"/>
      <c r="AAR204" s="25"/>
      <c r="AAS204" s="25"/>
      <c r="AAT204" s="25"/>
      <c r="AAU204" s="25"/>
      <c r="AAV204" s="25"/>
      <c r="AAW204" s="25"/>
      <c r="AAX204" s="25"/>
      <c r="AAY204" s="25"/>
      <c r="AAZ204" s="25"/>
      <c r="ABA204" s="25"/>
      <c r="ABB204" s="25"/>
      <c r="ABC204" s="25"/>
      <c r="ABD204" s="25"/>
      <c r="ABE204" s="25"/>
      <c r="ABF204" s="25"/>
      <c r="ABG204" s="25"/>
      <c r="ABH204" s="25"/>
      <c r="ABI204" s="25"/>
      <c r="ABJ204" s="25"/>
      <c r="ABK204" s="25"/>
      <c r="ABL204" s="25"/>
      <c r="ABM204" s="25"/>
      <c r="ABN204" s="25"/>
      <c r="ABO204" s="25"/>
      <c r="ABP204" s="25"/>
      <c r="ABQ204" s="25"/>
      <c r="ABR204" s="25"/>
      <c r="ABS204" s="25"/>
      <c r="ABT204" s="25"/>
      <c r="ABU204" s="25"/>
      <c r="ABV204" s="25"/>
      <c r="ABW204" s="25"/>
      <c r="ABX204" s="25"/>
      <c r="ABY204" s="25"/>
      <c r="ABZ204" s="25"/>
      <c r="ACA204" s="25"/>
      <c r="ACB204" s="25"/>
      <c r="ACC204" s="25"/>
      <c r="ACD204" s="25"/>
      <c r="ACE204" s="25"/>
      <c r="ACF204" s="25"/>
      <c r="ACG204" s="25"/>
      <c r="ACH204" s="25"/>
      <c r="ACI204" s="25"/>
      <c r="ACJ204" s="25"/>
      <c r="ACK204" s="25"/>
      <c r="ACL204" s="25"/>
      <c r="ACM204" s="25"/>
      <c r="ACN204" s="25"/>
      <c r="ACO204" s="25"/>
      <c r="ACP204" s="25"/>
      <c r="ACQ204" s="25"/>
      <c r="ACR204" s="25"/>
      <c r="ACS204" s="25"/>
      <c r="ACT204" s="25"/>
      <c r="ACU204" s="25"/>
      <c r="ACV204" s="25"/>
      <c r="ACW204" s="25"/>
      <c r="ACX204" s="25"/>
      <c r="ACY204" s="25"/>
      <c r="ACZ204" s="25"/>
      <c r="ADA204" s="25"/>
      <c r="ADB204" s="25"/>
      <c r="ADC204" s="25"/>
      <c r="ADD204" s="25"/>
      <c r="ADE204" s="25"/>
      <c r="ADF204" s="25"/>
      <c r="ADG204" s="25"/>
      <c r="ADH204" s="25"/>
      <c r="ADI204" s="25"/>
      <c r="ADJ204" s="25"/>
      <c r="ADK204" s="25"/>
      <c r="ADL204" s="25"/>
      <c r="ADM204" s="25"/>
      <c r="ADN204" s="25"/>
      <c r="ADO204" s="25"/>
      <c r="ADP204" s="25"/>
      <c r="ADQ204" s="25"/>
      <c r="ADR204" s="25"/>
      <c r="ADS204" s="25"/>
      <c r="ADT204" s="25"/>
      <c r="ADU204" s="25"/>
      <c r="ADV204" s="25"/>
      <c r="ADW204" s="25"/>
      <c r="ADX204" s="25"/>
      <c r="ADY204" s="25"/>
      <c r="ADZ204" s="25"/>
      <c r="AEA204" s="25"/>
      <c r="AEB204" s="25"/>
      <c r="AEC204" s="25"/>
      <c r="AED204" s="25"/>
      <c r="AEE204" s="25"/>
      <c r="AEF204" s="25"/>
      <c r="AEG204" s="25"/>
      <c r="AEH204" s="25"/>
      <c r="AEI204" s="25"/>
      <c r="AEJ204" s="25"/>
      <c r="AEK204" s="25"/>
      <c r="AEL204" s="25"/>
      <c r="AEM204" s="25"/>
      <c r="AEN204" s="25"/>
      <c r="AEO204" s="25"/>
      <c r="AEP204" s="25"/>
      <c r="AEQ204" s="25"/>
      <c r="AER204" s="25"/>
      <c r="AES204" s="25"/>
      <c r="AET204" s="25"/>
      <c r="AEU204" s="25"/>
      <c r="AEV204" s="25"/>
      <c r="AEW204" s="25"/>
      <c r="AEX204" s="25"/>
      <c r="AEY204" s="25"/>
      <c r="AEZ204" s="25"/>
      <c r="AFA204" s="25"/>
      <c r="AFB204" s="25"/>
      <c r="AFC204" s="25"/>
      <c r="AFD204" s="25"/>
      <c r="AFE204" s="25"/>
      <c r="AFF204" s="25"/>
      <c r="AFG204" s="25"/>
      <c r="AFH204" s="25"/>
      <c r="AFI204" s="25"/>
      <c r="AFJ204" s="25"/>
      <c r="AFK204" s="25"/>
      <c r="AFL204" s="25"/>
      <c r="AFM204" s="25"/>
      <c r="AFN204" s="25"/>
      <c r="AFO204" s="25"/>
      <c r="AFP204" s="25"/>
      <c r="AFQ204" s="25"/>
      <c r="AFR204" s="25"/>
      <c r="AFS204" s="25"/>
      <c r="AFT204" s="25"/>
      <c r="AFU204" s="25"/>
      <c r="AFV204" s="25"/>
      <c r="AFW204" s="25"/>
      <c r="AFX204" s="25"/>
      <c r="AFY204" s="25"/>
      <c r="AFZ204" s="25"/>
      <c r="AGA204" s="25"/>
      <c r="AGB204" s="25"/>
      <c r="AGC204" s="25"/>
      <c r="AGD204" s="25"/>
      <c r="AGE204" s="25"/>
      <c r="AGF204" s="25"/>
      <c r="AGG204" s="25"/>
      <c r="AGH204" s="25"/>
      <c r="AGI204" s="25"/>
      <c r="AGJ204" s="25"/>
      <c r="AGK204" s="25"/>
      <c r="AGL204" s="25"/>
      <c r="AGM204" s="25"/>
      <c r="AGN204" s="25"/>
      <c r="AGO204" s="25"/>
      <c r="AGP204" s="25"/>
      <c r="AGQ204" s="25"/>
      <c r="AGR204" s="25"/>
      <c r="AGS204" s="25"/>
      <c r="AGT204" s="25"/>
      <c r="AGU204" s="25"/>
      <c r="AGV204" s="25"/>
      <c r="AGW204" s="25"/>
      <c r="AGX204" s="25"/>
      <c r="AGY204" s="25"/>
      <c r="AGZ204" s="25"/>
      <c r="AHA204" s="25"/>
      <c r="AHB204" s="25"/>
      <c r="AHC204" s="25"/>
      <c r="AHD204" s="25"/>
      <c r="AHE204" s="25"/>
      <c r="AHF204" s="25"/>
      <c r="AHG204" s="25"/>
      <c r="AHH204" s="25"/>
      <c r="AHI204" s="25"/>
      <c r="AHJ204" s="25"/>
      <c r="AHK204" s="25"/>
      <c r="AHL204" s="25"/>
      <c r="AHM204" s="25"/>
      <c r="AHN204" s="25"/>
      <c r="AHO204" s="25"/>
      <c r="AHP204" s="25"/>
      <c r="AHQ204" s="25"/>
      <c r="AHR204" s="25"/>
      <c r="AHS204" s="25"/>
      <c r="AHT204" s="25"/>
      <c r="AHU204" s="25"/>
      <c r="AHV204" s="25"/>
      <c r="AHW204" s="25"/>
      <c r="AHX204" s="25"/>
      <c r="AHY204" s="25"/>
      <c r="AHZ204" s="25"/>
      <c r="AIA204" s="25"/>
      <c r="AIB204" s="25"/>
      <c r="AIC204" s="25"/>
      <c r="AID204" s="25"/>
      <c r="AIE204" s="25"/>
      <c r="AIF204" s="25"/>
      <c r="AIG204" s="25"/>
      <c r="AIH204" s="25"/>
      <c r="AII204" s="25"/>
      <c r="AIJ204" s="25"/>
      <c r="AIK204" s="25"/>
      <c r="AIL204" s="25"/>
      <c r="AIM204" s="25"/>
      <c r="AIN204" s="25"/>
      <c r="AIO204" s="25"/>
      <c r="AIP204" s="25"/>
      <c r="AIQ204" s="25"/>
      <c r="AIR204" s="25"/>
      <c r="AIS204" s="25"/>
      <c r="AIT204" s="25"/>
      <c r="AIU204" s="25"/>
      <c r="AIV204" s="25"/>
      <c r="AIW204" s="25"/>
      <c r="AIX204" s="25"/>
      <c r="AIY204" s="25"/>
      <c r="AIZ204" s="25"/>
      <c r="AJA204" s="25"/>
      <c r="AJB204" s="25"/>
      <c r="AJC204" s="25"/>
      <c r="AJD204" s="25"/>
      <c r="AJE204" s="25"/>
      <c r="AJF204" s="25"/>
      <c r="AJG204" s="25"/>
      <c r="AJH204" s="25"/>
      <c r="AJI204" s="25"/>
      <c r="AJJ204" s="25"/>
      <c r="AJK204" s="25"/>
      <c r="AJL204" s="25"/>
      <c r="AJM204" s="25"/>
      <c r="AJN204" s="25"/>
      <c r="AJO204" s="25"/>
      <c r="AJP204" s="25"/>
      <c r="AJQ204" s="25"/>
      <c r="AJR204" s="25"/>
      <c r="AJS204" s="25"/>
      <c r="AJT204" s="25"/>
      <c r="AJU204" s="25"/>
      <c r="AJV204" s="25"/>
      <c r="AJW204" s="25"/>
      <c r="AJX204" s="25"/>
      <c r="AJY204" s="25"/>
      <c r="AJZ204" s="25"/>
      <c r="AKA204" s="25"/>
      <c r="AKB204" s="25"/>
      <c r="AKC204" s="25"/>
      <c r="AKD204" s="25"/>
      <c r="AKE204" s="25"/>
      <c r="AKF204" s="25"/>
      <c r="AKG204" s="25"/>
      <c r="AKH204" s="25"/>
      <c r="AKI204" s="25"/>
      <c r="AKJ204" s="25"/>
      <c r="AKK204" s="25"/>
      <c r="AKL204" s="25"/>
      <c r="AKM204" s="25"/>
      <c r="AKN204" s="25"/>
      <c r="AKO204" s="25"/>
      <c r="AKP204" s="25"/>
      <c r="AKQ204" s="25"/>
      <c r="AKR204" s="25"/>
      <c r="AKS204" s="25"/>
      <c r="AKT204" s="25"/>
      <c r="AKU204" s="25"/>
      <c r="AKV204" s="25"/>
      <c r="AKW204" s="25"/>
      <c r="AKX204" s="25"/>
      <c r="AKY204" s="25"/>
      <c r="AKZ204" s="25"/>
      <c r="ALA204" s="25"/>
      <c r="ALB204" s="25"/>
      <c r="ALC204" s="25"/>
      <c r="ALD204" s="25"/>
      <c r="ALE204" s="25"/>
      <c r="ALF204" s="25"/>
      <c r="ALG204" s="25"/>
      <c r="ALH204" s="25"/>
      <c r="ALI204" s="25"/>
      <c r="ALJ204" s="25"/>
      <c r="ALK204" s="25"/>
      <c r="ALL204" s="25"/>
      <c r="ALM204" s="25"/>
      <c r="ALN204" s="25"/>
      <c r="ALO204" s="25"/>
      <c r="ALP204" s="25"/>
      <c r="ALQ204" s="25"/>
      <c r="ALR204" s="25"/>
      <c r="ALS204" s="25"/>
      <c r="ALT204" s="25"/>
      <c r="ALU204" s="25"/>
      <c r="ALV204" s="25"/>
      <c r="ALW204" s="25"/>
      <c r="ALX204" s="25"/>
      <c r="ALY204" s="25"/>
      <c r="ALZ204" s="25"/>
      <c r="AMA204" s="25"/>
      <c r="AMB204" s="25"/>
      <c r="AMC204" s="25"/>
      <c r="AMD204" s="25"/>
      <c r="AME204" s="25"/>
      <c r="AMF204" s="25"/>
      <c r="AMG204" s="25"/>
      <c r="AMH204" s="25"/>
      <c r="AMI204" s="25"/>
      <c r="AMJ204" s="25"/>
      <c r="AMK204" s="25"/>
      <c r="AML204" s="25"/>
      <c r="AMM204" s="25"/>
      <c r="AMN204" s="25"/>
      <c r="AMO204" s="25"/>
      <c r="AMP204" s="25"/>
      <c r="AMQ204" s="25"/>
      <c r="AMR204" s="25"/>
      <c r="AMS204" s="25"/>
      <c r="AMT204" s="25"/>
      <c r="AMU204" s="25"/>
      <c r="AMV204" s="25"/>
      <c r="AMW204" s="25"/>
      <c r="AMX204" s="25"/>
      <c r="AMY204" s="25"/>
      <c r="AMZ204" s="25"/>
      <c r="ANA204" s="25"/>
      <c r="ANB204" s="25"/>
      <c r="ANC204" s="25"/>
      <c r="AND204" s="25"/>
      <c r="ANE204" s="25"/>
      <c r="ANF204" s="25"/>
      <c r="ANG204" s="25"/>
      <c r="ANH204" s="25"/>
      <c r="ANI204" s="25"/>
      <c r="ANJ204" s="25"/>
      <c r="ANK204" s="25"/>
      <c r="ANL204" s="25"/>
      <c r="ANM204" s="25"/>
      <c r="ANN204" s="25"/>
      <c r="ANO204" s="25"/>
      <c r="ANP204" s="25"/>
      <c r="ANQ204" s="25"/>
      <c r="ANR204" s="25"/>
      <c r="ANS204" s="25"/>
      <c r="ANT204" s="25"/>
      <c r="ANU204" s="25"/>
      <c r="ANV204" s="25"/>
      <c r="ANW204" s="25"/>
      <c r="ANX204" s="25"/>
      <c r="ANY204" s="25"/>
      <c r="ANZ204" s="25"/>
      <c r="AOA204" s="25"/>
      <c r="AOB204" s="25"/>
      <c r="AOC204" s="25"/>
      <c r="AOD204" s="25"/>
      <c r="AOE204" s="25"/>
      <c r="AOF204" s="25"/>
      <c r="AOG204" s="25"/>
      <c r="AOH204" s="25"/>
      <c r="AOI204" s="25"/>
      <c r="AOJ204" s="25"/>
      <c r="AOK204" s="25"/>
      <c r="AOL204" s="25"/>
      <c r="AOM204" s="25"/>
      <c r="AON204" s="25"/>
      <c r="AOO204" s="25"/>
      <c r="AOP204" s="25"/>
      <c r="AOQ204" s="25"/>
      <c r="AOR204" s="25"/>
      <c r="AOS204" s="25"/>
      <c r="AOT204" s="25"/>
      <c r="AOU204" s="25"/>
      <c r="AOV204" s="25"/>
      <c r="AOW204" s="25"/>
      <c r="AOX204" s="25"/>
      <c r="AOY204" s="25"/>
      <c r="AOZ204" s="25"/>
      <c r="APA204" s="25"/>
      <c r="APB204" s="25"/>
      <c r="APC204" s="25"/>
      <c r="APD204" s="25"/>
      <c r="APE204" s="25"/>
      <c r="APF204" s="25"/>
      <c r="APG204" s="25"/>
      <c r="APH204" s="25"/>
      <c r="API204" s="25"/>
      <c r="APJ204" s="25"/>
      <c r="APK204" s="25"/>
      <c r="APL204" s="25"/>
      <c r="APM204" s="25"/>
      <c r="APN204" s="25"/>
      <c r="APO204" s="25"/>
      <c r="APP204" s="25"/>
      <c r="APQ204" s="25"/>
      <c r="APR204" s="25"/>
      <c r="APS204" s="25"/>
      <c r="APT204" s="25"/>
      <c r="APU204" s="25"/>
      <c r="APV204" s="25"/>
      <c r="APW204" s="25"/>
      <c r="APX204" s="25"/>
      <c r="APY204" s="25"/>
      <c r="APZ204" s="25"/>
      <c r="AQA204" s="25"/>
      <c r="AQB204" s="25"/>
      <c r="AQC204" s="25"/>
      <c r="AQD204" s="25"/>
      <c r="AQE204" s="25"/>
      <c r="AQF204" s="25"/>
      <c r="AQG204" s="25"/>
      <c r="AQH204" s="25"/>
      <c r="AQI204" s="25"/>
      <c r="AQJ204" s="25"/>
      <c r="AQK204" s="25"/>
      <c r="AQL204" s="25"/>
      <c r="AQM204" s="25"/>
      <c r="AQN204" s="25"/>
      <c r="AQO204" s="25"/>
      <c r="AQP204" s="25"/>
      <c r="AQQ204" s="25"/>
      <c r="AQR204" s="25"/>
      <c r="AQS204" s="25"/>
      <c r="AQT204" s="25"/>
      <c r="AQU204" s="25"/>
      <c r="AQV204" s="25"/>
      <c r="AQW204" s="25"/>
      <c r="AQX204" s="25"/>
      <c r="AQY204" s="25"/>
      <c r="AQZ204" s="25"/>
      <c r="ARA204" s="25"/>
      <c r="ARB204" s="25"/>
      <c r="ARC204" s="25"/>
      <c r="ARD204" s="25"/>
      <c r="ARE204" s="25"/>
      <c r="ARF204" s="25"/>
      <c r="ARG204" s="25"/>
      <c r="ARH204" s="25"/>
      <c r="ARI204" s="25"/>
      <c r="ARJ204" s="25"/>
      <c r="ARK204" s="25"/>
      <c r="ARL204" s="25"/>
      <c r="ARM204" s="25"/>
      <c r="ARN204" s="25"/>
      <c r="ARO204" s="25"/>
      <c r="ARP204" s="25"/>
      <c r="ARQ204" s="25"/>
      <c r="ARR204" s="25"/>
      <c r="ARS204" s="25"/>
      <c r="ART204" s="25"/>
      <c r="ARU204" s="25"/>
      <c r="ARV204" s="25"/>
      <c r="ARW204" s="25"/>
      <c r="ARX204" s="25"/>
      <c r="ARY204" s="25"/>
      <c r="ARZ204" s="25"/>
      <c r="ASA204" s="25"/>
      <c r="ASB204" s="25"/>
      <c r="ASC204" s="25"/>
      <c r="ASD204" s="25"/>
      <c r="ASE204" s="25"/>
      <c r="ASF204" s="25"/>
      <c r="ASG204" s="25"/>
      <c r="ASH204" s="25"/>
      <c r="ASI204" s="25"/>
      <c r="ASJ204" s="25"/>
      <c r="ASK204" s="25"/>
      <c r="ASL204" s="25"/>
      <c r="ASM204" s="25"/>
      <c r="ASN204" s="25"/>
      <c r="ASO204" s="25"/>
      <c r="ASP204" s="25"/>
      <c r="ASQ204" s="25"/>
      <c r="ASR204" s="25"/>
      <c r="ASS204" s="25"/>
      <c r="AST204" s="25"/>
      <c r="ASU204" s="25"/>
      <c r="ASV204" s="25"/>
      <c r="ASW204" s="25"/>
      <c r="ASX204" s="25"/>
      <c r="ASY204" s="25"/>
      <c r="ASZ204" s="25"/>
      <c r="ATA204" s="25"/>
      <c r="ATB204" s="25"/>
      <c r="ATC204" s="25"/>
      <c r="ATD204" s="25"/>
      <c r="ATE204" s="25"/>
      <c r="ATF204" s="25"/>
      <c r="ATG204" s="25"/>
      <c r="ATH204" s="25"/>
      <c r="ATI204" s="25"/>
      <c r="ATJ204" s="25"/>
      <c r="ATK204" s="25"/>
      <c r="ATL204" s="25"/>
      <c r="ATM204" s="25"/>
      <c r="ATN204" s="25"/>
      <c r="ATO204" s="25"/>
      <c r="ATP204" s="25"/>
      <c r="ATQ204" s="25"/>
      <c r="ATR204" s="25"/>
      <c r="ATS204" s="25"/>
      <c r="ATT204" s="25"/>
      <c r="ATU204" s="25"/>
      <c r="ATV204" s="25"/>
      <c r="ATW204" s="25"/>
      <c r="ATX204" s="25"/>
      <c r="ATY204" s="25"/>
      <c r="ATZ204" s="25"/>
      <c r="AUA204" s="25"/>
      <c r="AUB204" s="25"/>
      <c r="AUC204" s="25"/>
      <c r="AUD204" s="25"/>
      <c r="AUE204" s="25"/>
      <c r="AUF204" s="25"/>
      <c r="AUG204" s="25"/>
      <c r="AUH204" s="25"/>
      <c r="AUI204" s="25"/>
      <c r="AUJ204" s="25"/>
      <c r="AUK204" s="25"/>
      <c r="AUL204" s="25"/>
      <c r="AUM204" s="25"/>
      <c r="AUN204" s="25"/>
      <c r="AUO204" s="25"/>
      <c r="AUP204" s="25"/>
      <c r="AUQ204" s="25"/>
      <c r="AUR204" s="25"/>
      <c r="AUS204" s="25"/>
      <c r="AUT204" s="25"/>
      <c r="AUU204" s="25"/>
      <c r="AUV204" s="25"/>
      <c r="AUW204" s="25"/>
      <c r="AUX204" s="25"/>
      <c r="AUY204" s="25"/>
      <c r="AUZ204" s="25"/>
      <c r="AVA204" s="25"/>
      <c r="AVB204" s="25"/>
      <c r="AVC204" s="25"/>
      <c r="AVD204" s="25"/>
      <c r="AVE204" s="25"/>
      <c r="AVF204" s="25"/>
      <c r="AVG204" s="25"/>
      <c r="AVH204" s="25"/>
      <c r="AVI204" s="25"/>
      <c r="AVJ204" s="25"/>
      <c r="AVK204" s="25"/>
      <c r="AVL204" s="25"/>
      <c r="AVM204" s="25"/>
      <c r="AVN204" s="25"/>
      <c r="AVO204" s="25"/>
      <c r="AVP204" s="25"/>
      <c r="AVQ204" s="25"/>
      <c r="AVR204" s="25"/>
      <c r="AVS204" s="25"/>
      <c r="AVT204" s="25"/>
      <c r="AVU204" s="25"/>
      <c r="AVV204" s="25"/>
      <c r="AVW204" s="25"/>
      <c r="AVX204" s="25"/>
      <c r="AVY204" s="25"/>
      <c r="AVZ204" s="25"/>
      <c r="AWA204" s="25"/>
      <c r="AWB204" s="25"/>
      <c r="AWC204" s="25"/>
      <c r="AWD204" s="25"/>
      <c r="AWE204" s="25"/>
      <c r="AWF204" s="25"/>
      <c r="AWG204" s="25"/>
      <c r="AWH204" s="25"/>
      <c r="AWI204" s="25"/>
      <c r="AWJ204" s="25"/>
      <c r="AWK204" s="25"/>
      <c r="AWL204" s="25"/>
      <c r="AWM204" s="25"/>
      <c r="AWN204" s="25"/>
      <c r="AWO204" s="25"/>
      <c r="AWP204" s="25"/>
      <c r="AWQ204" s="25"/>
      <c r="AWR204" s="25"/>
      <c r="AWS204" s="25"/>
      <c r="AWT204" s="25"/>
      <c r="AWU204" s="25"/>
      <c r="AWV204" s="25"/>
      <c r="AWW204" s="25"/>
      <c r="AWX204" s="25"/>
      <c r="AWY204" s="25"/>
      <c r="AWZ204" s="25"/>
      <c r="AXA204" s="25"/>
      <c r="AXB204" s="25"/>
      <c r="AXC204" s="25"/>
      <c r="AXD204" s="25"/>
      <c r="AXE204" s="25"/>
      <c r="AXF204" s="25"/>
      <c r="AXG204" s="25"/>
      <c r="AXH204" s="25"/>
      <c r="AXI204" s="25"/>
      <c r="AXJ204" s="25"/>
      <c r="AXK204" s="25"/>
      <c r="AXL204" s="25"/>
      <c r="AXM204" s="25"/>
      <c r="AXN204" s="25"/>
      <c r="AXO204" s="25"/>
      <c r="AXP204" s="25"/>
      <c r="AXQ204" s="25"/>
      <c r="AXR204" s="25"/>
      <c r="AXS204" s="25"/>
      <c r="AXT204" s="25"/>
      <c r="AXU204" s="25"/>
      <c r="AXV204" s="25"/>
      <c r="AXW204" s="25"/>
      <c r="AXX204" s="25"/>
      <c r="AXY204" s="25"/>
      <c r="AXZ204" s="25"/>
      <c r="AYA204" s="25"/>
      <c r="AYB204" s="25"/>
      <c r="AYC204" s="25"/>
      <c r="AYD204" s="25"/>
      <c r="AYE204" s="25"/>
      <c r="AYF204" s="25"/>
      <c r="AYG204" s="25"/>
      <c r="AYH204" s="25"/>
      <c r="AYI204" s="25"/>
      <c r="AYJ204" s="25"/>
      <c r="AYK204" s="25"/>
      <c r="AYL204" s="25"/>
      <c r="AYM204" s="25"/>
      <c r="AYN204" s="25"/>
      <c r="AYO204" s="25"/>
      <c r="AYP204" s="25"/>
      <c r="AYQ204" s="25"/>
      <c r="AYR204" s="25"/>
      <c r="AYS204" s="25"/>
      <c r="AYT204" s="25"/>
      <c r="AYU204" s="25"/>
      <c r="AYV204" s="25"/>
      <c r="AYW204" s="25"/>
      <c r="AYX204" s="25"/>
      <c r="AYY204" s="25"/>
      <c r="AYZ204" s="25"/>
      <c r="AZA204" s="25"/>
      <c r="AZB204" s="25"/>
      <c r="AZC204" s="25"/>
      <c r="AZD204" s="25"/>
      <c r="AZE204" s="25"/>
      <c r="AZF204" s="25"/>
      <c r="AZG204" s="25"/>
      <c r="AZH204" s="25"/>
      <c r="AZI204" s="25"/>
      <c r="AZJ204" s="25"/>
      <c r="AZK204" s="25"/>
      <c r="AZL204" s="25"/>
      <c r="AZM204" s="25"/>
      <c r="AZN204" s="25"/>
      <c r="AZO204" s="25"/>
      <c r="AZP204" s="25"/>
      <c r="AZQ204" s="25"/>
      <c r="AZR204" s="25"/>
      <c r="AZS204" s="25"/>
      <c r="AZT204" s="25"/>
      <c r="AZU204" s="25"/>
      <c r="AZV204" s="25"/>
      <c r="AZW204" s="25"/>
      <c r="AZX204" s="25"/>
      <c r="AZY204" s="25"/>
      <c r="AZZ204" s="25"/>
      <c r="BAA204" s="25"/>
      <c r="BAB204" s="25"/>
      <c r="BAC204" s="25"/>
      <c r="BAD204" s="25"/>
      <c r="BAE204" s="25"/>
      <c r="BAF204" s="25"/>
      <c r="BAG204" s="25"/>
      <c r="BAH204" s="25"/>
      <c r="BAI204" s="25"/>
      <c r="BAJ204" s="25"/>
      <c r="BAK204" s="25"/>
      <c r="BAL204" s="25"/>
      <c r="BAM204" s="25"/>
      <c r="BAN204" s="25"/>
      <c r="BAO204" s="25"/>
      <c r="BAP204" s="25"/>
      <c r="BAQ204" s="25"/>
      <c r="BAR204" s="25"/>
      <c r="BAS204" s="25"/>
      <c r="BAT204" s="25"/>
      <c r="BAU204" s="25"/>
      <c r="BAV204" s="25"/>
      <c r="BAW204" s="25"/>
      <c r="BAX204" s="25"/>
      <c r="BAY204" s="25"/>
      <c r="BAZ204" s="25"/>
      <c r="BBA204" s="25"/>
      <c r="BBB204" s="25"/>
      <c r="BBC204" s="25"/>
      <c r="BBD204" s="25"/>
      <c r="BBE204" s="25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  <c r="BDF204" s="25"/>
      <c r="BDG204" s="25"/>
      <c r="BDH204" s="25"/>
      <c r="BDI204" s="25"/>
      <c r="BDJ204" s="25"/>
      <c r="BDK204" s="25"/>
      <c r="BDL204" s="25"/>
      <c r="BDM204" s="25"/>
      <c r="BDN204" s="25"/>
      <c r="BDO204" s="25"/>
      <c r="BDP204" s="25"/>
      <c r="BDQ204" s="25"/>
      <c r="BDR204" s="25"/>
      <c r="BDS204" s="25"/>
      <c r="BDT204" s="25"/>
      <c r="BDU204" s="25"/>
      <c r="BDV204" s="25"/>
      <c r="BDW204" s="25"/>
      <c r="BDX204" s="25"/>
      <c r="BDY204" s="25"/>
      <c r="BDZ204" s="25"/>
      <c r="BEA204" s="25"/>
      <c r="BEB204" s="25"/>
      <c r="BEC204" s="25"/>
      <c r="BED204" s="25"/>
      <c r="BEE204" s="25"/>
      <c r="BEF204" s="25"/>
      <c r="BEG204" s="25"/>
      <c r="BEH204" s="25"/>
      <c r="BEI204" s="25"/>
      <c r="BEJ204" s="25"/>
      <c r="BEK204" s="25"/>
      <c r="BEL204" s="25"/>
      <c r="BEM204" s="25"/>
      <c r="BEN204" s="25"/>
      <c r="BEO204" s="25"/>
      <c r="BEP204" s="25"/>
      <c r="BEQ204" s="25"/>
      <c r="BER204" s="25"/>
      <c r="BES204" s="25"/>
      <c r="BET204" s="25"/>
      <c r="BEU204" s="25"/>
      <c r="BEV204" s="25"/>
      <c r="BEW204" s="25"/>
      <c r="BEX204" s="25"/>
      <c r="BEY204" s="25"/>
      <c r="BEZ204" s="25"/>
      <c r="BFA204" s="25"/>
      <c r="BFB204" s="25"/>
      <c r="BFC204" s="25"/>
      <c r="BFD204" s="25"/>
      <c r="BFE204" s="25"/>
      <c r="BFF204" s="25"/>
      <c r="BFG204" s="25"/>
      <c r="BFH204" s="25"/>
      <c r="BFI204" s="25"/>
      <c r="BFJ204" s="25"/>
      <c r="BFK204" s="25"/>
      <c r="BFL204" s="25"/>
      <c r="BFM204" s="25"/>
      <c r="BFN204" s="25"/>
      <c r="BFO204" s="25"/>
      <c r="BFP204" s="25"/>
      <c r="BFQ204" s="25"/>
      <c r="BFR204" s="25"/>
      <c r="BFS204" s="25"/>
      <c r="BFT204" s="25"/>
      <c r="BFU204" s="25"/>
      <c r="BFV204" s="25"/>
      <c r="BFW204" s="25"/>
      <c r="BFX204" s="25"/>
      <c r="BFY204" s="25"/>
      <c r="BFZ204" s="25"/>
      <c r="BGA204" s="25"/>
      <c r="BGB204" s="25"/>
      <c r="BGC204" s="25"/>
      <c r="BGD204" s="25"/>
      <c r="BGE204" s="25"/>
      <c r="BGF204" s="25"/>
      <c r="BGG204" s="25"/>
      <c r="BGH204" s="25"/>
      <c r="BGI204" s="25"/>
      <c r="BGJ204" s="25"/>
      <c r="BGK204" s="25"/>
      <c r="BGL204" s="25"/>
      <c r="BGM204" s="25"/>
      <c r="BGN204" s="25"/>
      <c r="BGO204" s="25"/>
      <c r="BGP204" s="25"/>
      <c r="BGQ204" s="25"/>
      <c r="BGR204" s="25"/>
      <c r="BGS204" s="25"/>
      <c r="BGT204" s="25"/>
      <c r="BGU204" s="25"/>
      <c r="BGV204" s="25"/>
      <c r="BGW204" s="25"/>
      <c r="BGX204" s="25"/>
      <c r="BGY204" s="25"/>
      <c r="BGZ204" s="25"/>
      <c r="BHA204" s="25"/>
      <c r="BHB204" s="25"/>
      <c r="BHC204" s="25"/>
      <c r="BHD204" s="25"/>
      <c r="BHE204" s="25"/>
      <c r="BHF204" s="25"/>
      <c r="BHG204" s="25"/>
      <c r="BHH204" s="25"/>
      <c r="BHI204" s="25"/>
      <c r="BHJ204" s="25"/>
      <c r="BHK204" s="25"/>
      <c r="BHL204" s="25"/>
      <c r="BHM204" s="25"/>
      <c r="BHN204" s="25"/>
      <c r="BHO204" s="25"/>
      <c r="BHP204" s="25"/>
      <c r="BHQ204" s="25"/>
      <c r="BHR204" s="25"/>
      <c r="BHS204" s="25"/>
      <c r="BHT204" s="25"/>
      <c r="BHU204" s="25"/>
      <c r="BHV204" s="25"/>
      <c r="BHW204" s="25"/>
      <c r="BHX204" s="25"/>
      <c r="BHY204" s="25"/>
      <c r="BHZ204" s="25"/>
      <c r="BIA204" s="25"/>
      <c r="BIB204" s="25"/>
      <c r="BIC204" s="25"/>
      <c r="BID204" s="25"/>
      <c r="BIE204" s="25"/>
      <c r="BIF204" s="25"/>
      <c r="BIG204" s="25"/>
      <c r="BIH204" s="25"/>
      <c r="BII204" s="25"/>
      <c r="BIJ204" s="25"/>
      <c r="BIK204" s="25"/>
      <c r="BIL204" s="25"/>
      <c r="BIM204" s="25"/>
      <c r="BIN204" s="25"/>
      <c r="BIO204" s="25"/>
      <c r="BIP204" s="25"/>
      <c r="BIQ204" s="25"/>
      <c r="BIR204" s="25"/>
      <c r="BIS204" s="25"/>
      <c r="BIT204" s="25"/>
      <c r="BIU204" s="25"/>
      <c r="BIV204" s="25"/>
      <c r="BIW204" s="25"/>
      <c r="BIX204" s="25"/>
      <c r="BIY204" s="25"/>
      <c r="BIZ204" s="25"/>
    </row>
    <row r="205" spans="1:1612" s="16" customFormat="1" ht="26.65" customHeight="1">
      <c r="A205" s="125" t="s">
        <v>27</v>
      </c>
      <c r="B205" s="125"/>
      <c r="C205" s="12"/>
      <c r="D205" s="13"/>
      <c r="E205" s="13"/>
      <c r="F205" s="18"/>
      <c r="G205" s="19">
        <f>G159+G160+G161+G162+G163+G164+G165</f>
        <v>38644.878370000006</v>
      </c>
      <c r="H205" s="19">
        <f t="shared" ref="H205:L205" si="69">H159+H160+H161+H162+H163+H164+H165</f>
        <v>0</v>
      </c>
      <c r="I205" s="19">
        <f t="shared" si="69"/>
        <v>19674.485370000002</v>
      </c>
      <c r="J205" s="19">
        <f t="shared" si="69"/>
        <v>0</v>
      </c>
      <c r="K205" s="19">
        <f t="shared" si="69"/>
        <v>18970.393</v>
      </c>
      <c r="L205" s="19">
        <f t="shared" si="69"/>
        <v>0</v>
      </c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  <c r="VC205" s="25"/>
      <c r="VD205" s="25"/>
      <c r="VE205" s="25"/>
      <c r="VF205" s="25"/>
      <c r="VG205" s="25"/>
      <c r="VH205" s="25"/>
      <c r="VI205" s="25"/>
      <c r="VJ205" s="25"/>
      <c r="VK205" s="25"/>
      <c r="VL205" s="25"/>
      <c r="VM205" s="25"/>
      <c r="VN205" s="25"/>
      <c r="VO205" s="25"/>
      <c r="VP205" s="25"/>
      <c r="VQ205" s="25"/>
      <c r="VR205" s="25"/>
      <c r="VS205" s="25"/>
      <c r="VT205" s="25"/>
      <c r="VU205" s="25"/>
      <c r="VV205" s="25"/>
      <c r="VW205" s="25"/>
      <c r="VX205" s="25"/>
      <c r="VY205" s="25"/>
      <c r="VZ205" s="25"/>
      <c r="WA205" s="25"/>
      <c r="WB205" s="25"/>
      <c r="WC205" s="25"/>
      <c r="WD205" s="25"/>
      <c r="WE205" s="25"/>
      <c r="WF205" s="25"/>
      <c r="WG205" s="25"/>
      <c r="WH205" s="25"/>
      <c r="WI205" s="25"/>
      <c r="WJ205" s="25"/>
      <c r="WK205" s="25"/>
      <c r="WL205" s="25"/>
      <c r="WM205" s="25"/>
      <c r="WN205" s="25"/>
      <c r="WO205" s="25"/>
      <c r="WP205" s="25"/>
      <c r="WQ205" s="25"/>
      <c r="WR205" s="25"/>
      <c r="WS205" s="25"/>
      <c r="WT205" s="25"/>
      <c r="WU205" s="25"/>
      <c r="WV205" s="25"/>
      <c r="WW205" s="25"/>
      <c r="WX205" s="25"/>
      <c r="WY205" s="25"/>
      <c r="WZ205" s="25"/>
      <c r="XA205" s="25"/>
      <c r="XB205" s="25"/>
      <c r="XC205" s="25"/>
      <c r="XD205" s="25"/>
      <c r="XE205" s="25"/>
      <c r="XF205" s="25"/>
      <c r="XG205" s="25"/>
      <c r="XH205" s="25"/>
      <c r="XI205" s="25"/>
      <c r="XJ205" s="25"/>
      <c r="XK205" s="25"/>
      <c r="XL205" s="25"/>
      <c r="XM205" s="25"/>
      <c r="XN205" s="25"/>
      <c r="XO205" s="25"/>
      <c r="XP205" s="25"/>
      <c r="XQ205" s="25"/>
      <c r="XR205" s="25"/>
      <c r="XS205" s="25"/>
      <c r="XT205" s="25"/>
      <c r="XU205" s="25"/>
      <c r="XV205" s="25"/>
      <c r="XW205" s="25"/>
      <c r="XX205" s="25"/>
      <c r="XY205" s="25"/>
      <c r="XZ205" s="25"/>
      <c r="YA205" s="25"/>
      <c r="YB205" s="25"/>
      <c r="YC205" s="25"/>
      <c r="YD205" s="25"/>
      <c r="YE205" s="25"/>
      <c r="YF205" s="25"/>
      <c r="YG205" s="25"/>
      <c r="YH205" s="25"/>
      <c r="YI205" s="25"/>
      <c r="YJ205" s="25"/>
      <c r="YK205" s="25"/>
      <c r="YL205" s="25"/>
      <c r="YM205" s="25"/>
      <c r="YN205" s="25"/>
      <c r="YO205" s="25"/>
      <c r="YP205" s="25"/>
      <c r="YQ205" s="25"/>
      <c r="YR205" s="25"/>
      <c r="YS205" s="25"/>
      <c r="YT205" s="25"/>
      <c r="YU205" s="25"/>
      <c r="YV205" s="25"/>
      <c r="YW205" s="25"/>
      <c r="YX205" s="25"/>
      <c r="YY205" s="25"/>
      <c r="YZ205" s="25"/>
      <c r="ZA205" s="25"/>
      <c r="ZB205" s="25"/>
      <c r="ZC205" s="25"/>
      <c r="ZD205" s="25"/>
      <c r="ZE205" s="25"/>
      <c r="ZF205" s="25"/>
      <c r="ZG205" s="25"/>
      <c r="ZH205" s="25"/>
      <c r="ZI205" s="25"/>
      <c r="ZJ205" s="25"/>
      <c r="ZK205" s="25"/>
      <c r="ZL205" s="25"/>
      <c r="ZM205" s="25"/>
      <c r="ZN205" s="25"/>
      <c r="ZO205" s="25"/>
      <c r="ZP205" s="25"/>
      <c r="ZQ205" s="25"/>
      <c r="ZR205" s="25"/>
      <c r="ZS205" s="25"/>
      <c r="ZT205" s="25"/>
      <c r="ZU205" s="25"/>
      <c r="ZV205" s="25"/>
      <c r="ZW205" s="25"/>
      <c r="ZX205" s="25"/>
      <c r="ZY205" s="25"/>
      <c r="ZZ205" s="25"/>
      <c r="AAA205" s="25"/>
      <c r="AAB205" s="25"/>
      <c r="AAC205" s="25"/>
      <c r="AAD205" s="25"/>
      <c r="AAE205" s="25"/>
      <c r="AAF205" s="25"/>
      <c r="AAG205" s="25"/>
      <c r="AAH205" s="25"/>
      <c r="AAI205" s="25"/>
      <c r="AAJ205" s="25"/>
      <c r="AAK205" s="25"/>
      <c r="AAL205" s="25"/>
      <c r="AAM205" s="25"/>
      <c r="AAN205" s="25"/>
      <c r="AAO205" s="25"/>
      <c r="AAP205" s="25"/>
      <c r="AAQ205" s="25"/>
      <c r="AAR205" s="25"/>
      <c r="AAS205" s="25"/>
      <c r="AAT205" s="25"/>
      <c r="AAU205" s="25"/>
      <c r="AAV205" s="25"/>
      <c r="AAW205" s="25"/>
      <c r="AAX205" s="25"/>
      <c r="AAY205" s="25"/>
      <c r="AAZ205" s="25"/>
      <c r="ABA205" s="25"/>
      <c r="ABB205" s="25"/>
      <c r="ABC205" s="25"/>
      <c r="ABD205" s="25"/>
      <c r="ABE205" s="25"/>
      <c r="ABF205" s="25"/>
      <c r="ABG205" s="25"/>
      <c r="ABH205" s="25"/>
      <c r="ABI205" s="25"/>
      <c r="ABJ205" s="25"/>
      <c r="ABK205" s="25"/>
      <c r="ABL205" s="25"/>
      <c r="ABM205" s="25"/>
      <c r="ABN205" s="25"/>
      <c r="ABO205" s="25"/>
      <c r="ABP205" s="25"/>
      <c r="ABQ205" s="25"/>
      <c r="ABR205" s="25"/>
      <c r="ABS205" s="25"/>
      <c r="ABT205" s="25"/>
      <c r="ABU205" s="25"/>
      <c r="ABV205" s="25"/>
      <c r="ABW205" s="25"/>
      <c r="ABX205" s="25"/>
      <c r="ABY205" s="25"/>
      <c r="ABZ205" s="25"/>
      <c r="ACA205" s="25"/>
      <c r="ACB205" s="25"/>
      <c r="ACC205" s="25"/>
      <c r="ACD205" s="25"/>
      <c r="ACE205" s="25"/>
      <c r="ACF205" s="25"/>
      <c r="ACG205" s="25"/>
      <c r="ACH205" s="25"/>
      <c r="ACI205" s="25"/>
      <c r="ACJ205" s="25"/>
      <c r="ACK205" s="25"/>
      <c r="ACL205" s="25"/>
      <c r="ACM205" s="25"/>
      <c r="ACN205" s="25"/>
      <c r="ACO205" s="25"/>
      <c r="ACP205" s="25"/>
      <c r="ACQ205" s="25"/>
      <c r="ACR205" s="25"/>
      <c r="ACS205" s="25"/>
      <c r="ACT205" s="25"/>
      <c r="ACU205" s="25"/>
      <c r="ACV205" s="25"/>
      <c r="ACW205" s="25"/>
      <c r="ACX205" s="25"/>
      <c r="ACY205" s="25"/>
      <c r="ACZ205" s="25"/>
      <c r="ADA205" s="25"/>
      <c r="ADB205" s="25"/>
      <c r="ADC205" s="25"/>
      <c r="ADD205" s="25"/>
      <c r="ADE205" s="25"/>
      <c r="ADF205" s="25"/>
      <c r="ADG205" s="25"/>
      <c r="ADH205" s="25"/>
      <c r="ADI205" s="25"/>
      <c r="ADJ205" s="25"/>
      <c r="ADK205" s="25"/>
      <c r="ADL205" s="25"/>
      <c r="ADM205" s="25"/>
      <c r="ADN205" s="25"/>
      <c r="ADO205" s="25"/>
      <c r="ADP205" s="25"/>
      <c r="ADQ205" s="25"/>
      <c r="ADR205" s="25"/>
      <c r="ADS205" s="25"/>
      <c r="ADT205" s="25"/>
      <c r="ADU205" s="25"/>
      <c r="ADV205" s="25"/>
      <c r="ADW205" s="25"/>
      <c r="ADX205" s="25"/>
      <c r="ADY205" s="25"/>
      <c r="ADZ205" s="25"/>
      <c r="AEA205" s="25"/>
      <c r="AEB205" s="25"/>
      <c r="AEC205" s="25"/>
      <c r="AED205" s="25"/>
      <c r="AEE205" s="25"/>
      <c r="AEF205" s="25"/>
      <c r="AEG205" s="25"/>
      <c r="AEH205" s="25"/>
      <c r="AEI205" s="25"/>
      <c r="AEJ205" s="25"/>
      <c r="AEK205" s="25"/>
      <c r="AEL205" s="25"/>
      <c r="AEM205" s="25"/>
      <c r="AEN205" s="25"/>
      <c r="AEO205" s="25"/>
      <c r="AEP205" s="25"/>
      <c r="AEQ205" s="25"/>
      <c r="AER205" s="25"/>
      <c r="AES205" s="25"/>
      <c r="AET205" s="25"/>
      <c r="AEU205" s="25"/>
      <c r="AEV205" s="25"/>
      <c r="AEW205" s="25"/>
      <c r="AEX205" s="25"/>
      <c r="AEY205" s="25"/>
      <c r="AEZ205" s="25"/>
      <c r="AFA205" s="25"/>
      <c r="AFB205" s="25"/>
      <c r="AFC205" s="25"/>
      <c r="AFD205" s="25"/>
      <c r="AFE205" s="25"/>
      <c r="AFF205" s="25"/>
      <c r="AFG205" s="25"/>
      <c r="AFH205" s="25"/>
      <c r="AFI205" s="25"/>
      <c r="AFJ205" s="25"/>
      <c r="AFK205" s="25"/>
      <c r="AFL205" s="25"/>
      <c r="AFM205" s="25"/>
      <c r="AFN205" s="25"/>
      <c r="AFO205" s="25"/>
      <c r="AFP205" s="25"/>
      <c r="AFQ205" s="25"/>
      <c r="AFR205" s="25"/>
      <c r="AFS205" s="25"/>
      <c r="AFT205" s="25"/>
      <c r="AFU205" s="25"/>
      <c r="AFV205" s="25"/>
      <c r="AFW205" s="25"/>
      <c r="AFX205" s="25"/>
      <c r="AFY205" s="25"/>
      <c r="AFZ205" s="25"/>
      <c r="AGA205" s="25"/>
      <c r="AGB205" s="25"/>
      <c r="AGC205" s="25"/>
      <c r="AGD205" s="25"/>
      <c r="AGE205" s="25"/>
      <c r="AGF205" s="25"/>
      <c r="AGG205" s="25"/>
      <c r="AGH205" s="25"/>
      <c r="AGI205" s="25"/>
      <c r="AGJ205" s="25"/>
      <c r="AGK205" s="25"/>
      <c r="AGL205" s="25"/>
      <c r="AGM205" s="25"/>
      <c r="AGN205" s="25"/>
      <c r="AGO205" s="25"/>
      <c r="AGP205" s="25"/>
      <c r="AGQ205" s="25"/>
      <c r="AGR205" s="25"/>
      <c r="AGS205" s="25"/>
      <c r="AGT205" s="25"/>
      <c r="AGU205" s="25"/>
      <c r="AGV205" s="25"/>
      <c r="AGW205" s="25"/>
      <c r="AGX205" s="25"/>
      <c r="AGY205" s="25"/>
      <c r="AGZ205" s="25"/>
      <c r="AHA205" s="25"/>
      <c r="AHB205" s="25"/>
      <c r="AHC205" s="25"/>
      <c r="AHD205" s="25"/>
      <c r="AHE205" s="25"/>
      <c r="AHF205" s="25"/>
      <c r="AHG205" s="25"/>
      <c r="AHH205" s="25"/>
      <c r="AHI205" s="25"/>
      <c r="AHJ205" s="25"/>
      <c r="AHK205" s="25"/>
      <c r="AHL205" s="25"/>
      <c r="AHM205" s="25"/>
      <c r="AHN205" s="25"/>
      <c r="AHO205" s="25"/>
      <c r="AHP205" s="25"/>
      <c r="AHQ205" s="25"/>
      <c r="AHR205" s="25"/>
      <c r="AHS205" s="25"/>
      <c r="AHT205" s="25"/>
      <c r="AHU205" s="25"/>
      <c r="AHV205" s="25"/>
      <c r="AHW205" s="25"/>
      <c r="AHX205" s="25"/>
      <c r="AHY205" s="25"/>
      <c r="AHZ205" s="25"/>
      <c r="AIA205" s="25"/>
      <c r="AIB205" s="25"/>
      <c r="AIC205" s="25"/>
      <c r="AID205" s="25"/>
      <c r="AIE205" s="25"/>
      <c r="AIF205" s="25"/>
      <c r="AIG205" s="25"/>
      <c r="AIH205" s="25"/>
      <c r="AII205" s="25"/>
      <c r="AIJ205" s="25"/>
      <c r="AIK205" s="25"/>
      <c r="AIL205" s="25"/>
      <c r="AIM205" s="25"/>
      <c r="AIN205" s="25"/>
      <c r="AIO205" s="25"/>
      <c r="AIP205" s="25"/>
      <c r="AIQ205" s="25"/>
      <c r="AIR205" s="25"/>
      <c r="AIS205" s="25"/>
      <c r="AIT205" s="25"/>
      <c r="AIU205" s="25"/>
      <c r="AIV205" s="25"/>
      <c r="AIW205" s="25"/>
      <c r="AIX205" s="25"/>
      <c r="AIY205" s="25"/>
      <c r="AIZ205" s="25"/>
      <c r="AJA205" s="25"/>
      <c r="AJB205" s="25"/>
      <c r="AJC205" s="25"/>
      <c r="AJD205" s="25"/>
      <c r="AJE205" s="25"/>
      <c r="AJF205" s="25"/>
      <c r="AJG205" s="25"/>
      <c r="AJH205" s="25"/>
      <c r="AJI205" s="25"/>
      <c r="AJJ205" s="25"/>
      <c r="AJK205" s="25"/>
      <c r="AJL205" s="25"/>
      <c r="AJM205" s="25"/>
      <c r="AJN205" s="25"/>
      <c r="AJO205" s="25"/>
      <c r="AJP205" s="25"/>
      <c r="AJQ205" s="25"/>
      <c r="AJR205" s="25"/>
      <c r="AJS205" s="25"/>
      <c r="AJT205" s="25"/>
      <c r="AJU205" s="25"/>
      <c r="AJV205" s="25"/>
      <c r="AJW205" s="25"/>
      <c r="AJX205" s="25"/>
      <c r="AJY205" s="25"/>
      <c r="AJZ205" s="25"/>
      <c r="AKA205" s="25"/>
      <c r="AKB205" s="25"/>
      <c r="AKC205" s="25"/>
      <c r="AKD205" s="25"/>
      <c r="AKE205" s="25"/>
      <c r="AKF205" s="25"/>
      <c r="AKG205" s="25"/>
      <c r="AKH205" s="25"/>
      <c r="AKI205" s="25"/>
      <c r="AKJ205" s="25"/>
      <c r="AKK205" s="25"/>
      <c r="AKL205" s="25"/>
      <c r="AKM205" s="25"/>
      <c r="AKN205" s="25"/>
      <c r="AKO205" s="25"/>
      <c r="AKP205" s="25"/>
      <c r="AKQ205" s="25"/>
      <c r="AKR205" s="25"/>
      <c r="AKS205" s="25"/>
      <c r="AKT205" s="25"/>
      <c r="AKU205" s="25"/>
      <c r="AKV205" s="25"/>
      <c r="AKW205" s="25"/>
      <c r="AKX205" s="25"/>
      <c r="AKY205" s="25"/>
      <c r="AKZ205" s="25"/>
      <c r="ALA205" s="25"/>
      <c r="ALB205" s="25"/>
      <c r="ALC205" s="25"/>
      <c r="ALD205" s="25"/>
      <c r="ALE205" s="25"/>
      <c r="ALF205" s="25"/>
      <c r="ALG205" s="25"/>
      <c r="ALH205" s="25"/>
      <c r="ALI205" s="25"/>
      <c r="ALJ205" s="25"/>
      <c r="ALK205" s="25"/>
      <c r="ALL205" s="25"/>
      <c r="ALM205" s="25"/>
      <c r="ALN205" s="25"/>
      <c r="ALO205" s="25"/>
      <c r="ALP205" s="25"/>
      <c r="ALQ205" s="25"/>
      <c r="ALR205" s="25"/>
      <c r="ALS205" s="25"/>
      <c r="ALT205" s="25"/>
      <c r="ALU205" s="25"/>
      <c r="ALV205" s="25"/>
      <c r="ALW205" s="25"/>
      <c r="ALX205" s="25"/>
      <c r="ALY205" s="25"/>
      <c r="ALZ205" s="25"/>
      <c r="AMA205" s="25"/>
      <c r="AMB205" s="25"/>
      <c r="AMC205" s="25"/>
      <c r="AMD205" s="25"/>
      <c r="AME205" s="25"/>
      <c r="AMF205" s="25"/>
      <c r="AMG205" s="25"/>
      <c r="AMH205" s="25"/>
      <c r="AMI205" s="25"/>
      <c r="AMJ205" s="25"/>
      <c r="AMK205" s="25"/>
      <c r="AML205" s="25"/>
      <c r="AMM205" s="25"/>
      <c r="AMN205" s="25"/>
      <c r="AMO205" s="25"/>
      <c r="AMP205" s="25"/>
      <c r="AMQ205" s="25"/>
      <c r="AMR205" s="25"/>
      <c r="AMS205" s="25"/>
      <c r="AMT205" s="25"/>
      <c r="AMU205" s="25"/>
      <c r="AMV205" s="25"/>
      <c r="AMW205" s="25"/>
      <c r="AMX205" s="25"/>
      <c r="AMY205" s="25"/>
      <c r="AMZ205" s="25"/>
      <c r="ANA205" s="25"/>
      <c r="ANB205" s="25"/>
      <c r="ANC205" s="25"/>
      <c r="AND205" s="25"/>
      <c r="ANE205" s="25"/>
      <c r="ANF205" s="25"/>
      <c r="ANG205" s="25"/>
      <c r="ANH205" s="25"/>
      <c r="ANI205" s="25"/>
      <c r="ANJ205" s="25"/>
      <c r="ANK205" s="25"/>
      <c r="ANL205" s="25"/>
      <c r="ANM205" s="25"/>
      <c r="ANN205" s="25"/>
      <c r="ANO205" s="25"/>
      <c r="ANP205" s="25"/>
      <c r="ANQ205" s="25"/>
      <c r="ANR205" s="25"/>
      <c r="ANS205" s="25"/>
      <c r="ANT205" s="25"/>
      <c r="ANU205" s="25"/>
      <c r="ANV205" s="25"/>
      <c r="ANW205" s="25"/>
      <c r="ANX205" s="25"/>
      <c r="ANY205" s="25"/>
      <c r="ANZ205" s="25"/>
      <c r="AOA205" s="25"/>
      <c r="AOB205" s="25"/>
      <c r="AOC205" s="25"/>
      <c r="AOD205" s="25"/>
      <c r="AOE205" s="25"/>
      <c r="AOF205" s="25"/>
      <c r="AOG205" s="25"/>
      <c r="AOH205" s="25"/>
      <c r="AOI205" s="25"/>
      <c r="AOJ205" s="25"/>
      <c r="AOK205" s="25"/>
      <c r="AOL205" s="25"/>
      <c r="AOM205" s="25"/>
      <c r="AON205" s="25"/>
      <c r="AOO205" s="25"/>
      <c r="AOP205" s="25"/>
      <c r="AOQ205" s="25"/>
      <c r="AOR205" s="25"/>
      <c r="AOS205" s="25"/>
      <c r="AOT205" s="25"/>
      <c r="AOU205" s="25"/>
      <c r="AOV205" s="25"/>
      <c r="AOW205" s="25"/>
      <c r="AOX205" s="25"/>
      <c r="AOY205" s="25"/>
      <c r="AOZ205" s="25"/>
      <c r="APA205" s="25"/>
      <c r="APB205" s="25"/>
      <c r="APC205" s="25"/>
      <c r="APD205" s="25"/>
      <c r="APE205" s="25"/>
      <c r="APF205" s="25"/>
      <c r="APG205" s="25"/>
      <c r="APH205" s="25"/>
      <c r="API205" s="25"/>
      <c r="APJ205" s="25"/>
      <c r="APK205" s="25"/>
      <c r="APL205" s="25"/>
      <c r="APM205" s="25"/>
      <c r="APN205" s="25"/>
      <c r="APO205" s="25"/>
      <c r="APP205" s="25"/>
      <c r="APQ205" s="25"/>
      <c r="APR205" s="25"/>
      <c r="APS205" s="25"/>
      <c r="APT205" s="25"/>
      <c r="APU205" s="25"/>
      <c r="APV205" s="25"/>
      <c r="APW205" s="25"/>
      <c r="APX205" s="25"/>
      <c r="APY205" s="25"/>
      <c r="APZ205" s="25"/>
      <c r="AQA205" s="25"/>
      <c r="AQB205" s="25"/>
      <c r="AQC205" s="25"/>
      <c r="AQD205" s="25"/>
      <c r="AQE205" s="25"/>
      <c r="AQF205" s="25"/>
      <c r="AQG205" s="25"/>
      <c r="AQH205" s="25"/>
      <c r="AQI205" s="25"/>
      <c r="AQJ205" s="25"/>
      <c r="AQK205" s="25"/>
      <c r="AQL205" s="25"/>
      <c r="AQM205" s="25"/>
      <c r="AQN205" s="25"/>
      <c r="AQO205" s="25"/>
      <c r="AQP205" s="25"/>
      <c r="AQQ205" s="25"/>
      <c r="AQR205" s="25"/>
      <c r="AQS205" s="25"/>
      <c r="AQT205" s="25"/>
      <c r="AQU205" s="25"/>
      <c r="AQV205" s="25"/>
      <c r="AQW205" s="25"/>
      <c r="AQX205" s="25"/>
      <c r="AQY205" s="25"/>
      <c r="AQZ205" s="25"/>
      <c r="ARA205" s="25"/>
      <c r="ARB205" s="25"/>
      <c r="ARC205" s="25"/>
      <c r="ARD205" s="25"/>
      <c r="ARE205" s="25"/>
      <c r="ARF205" s="25"/>
      <c r="ARG205" s="25"/>
      <c r="ARH205" s="25"/>
      <c r="ARI205" s="25"/>
      <c r="ARJ205" s="25"/>
      <c r="ARK205" s="25"/>
      <c r="ARL205" s="25"/>
      <c r="ARM205" s="25"/>
      <c r="ARN205" s="25"/>
      <c r="ARO205" s="25"/>
      <c r="ARP205" s="25"/>
      <c r="ARQ205" s="25"/>
      <c r="ARR205" s="25"/>
      <c r="ARS205" s="25"/>
      <c r="ART205" s="25"/>
      <c r="ARU205" s="25"/>
      <c r="ARV205" s="25"/>
      <c r="ARW205" s="25"/>
      <c r="ARX205" s="25"/>
      <c r="ARY205" s="25"/>
      <c r="ARZ205" s="25"/>
      <c r="ASA205" s="25"/>
      <c r="ASB205" s="25"/>
      <c r="ASC205" s="25"/>
      <c r="ASD205" s="25"/>
      <c r="ASE205" s="25"/>
      <c r="ASF205" s="25"/>
      <c r="ASG205" s="25"/>
      <c r="ASH205" s="25"/>
      <c r="ASI205" s="25"/>
      <c r="ASJ205" s="25"/>
      <c r="ASK205" s="25"/>
      <c r="ASL205" s="25"/>
      <c r="ASM205" s="25"/>
      <c r="ASN205" s="25"/>
      <c r="ASO205" s="25"/>
      <c r="ASP205" s="25"/>
      <c r="ASQ205" s="25"/>
      <c r="ASR205" s="25"/>
      <c r="ASS205" s="25"/>
      <c r="AST205" s="25"/>
      <c r="ASU205" s="25"/>
      <c r="ASV205" s="25"/>
      <c r="ASW205" s="25"/>
      <c r="ASX205" s="25"/>
      <c r="ASY205" s="25"/>
      <c r="ASZ205" s="25"/>
      <c r="ATA205" s="25"/>
      <c r="ATB205" s="25"/>
      <c r="ATC205" s="25"/>
      <c r="ATD205" s="25"/>
      <c r="ATE205" s="25"/>
      <c r="ATF205" s="25"/>
      <c r="ATG205" s="25"/>
      <c r="ATH205" s="25"/>
      <c r="ATI205" s="25"/>
      <c r="ATJ205" s="25"/>
      <c r="ATK205" s="25"/>
      <c r="ATL205" s="25"/>
      <c r="ATM205" s="25"/>
      <c r="ATN205" s="25"/>
      <c r="ATO205" s="25"/>
      <c r="ATP205" s="25"/>
      <c r="ATQ205" s="25"/>
      <c r="ATR205" s="25"/>
      <c r="ATS205" s="25"/>
      <c r="ATT205" s="25"/>
      <c r="ATU205" s="25"/>
      <c r="ATV205" s="25"/>
      <c r="ATW205" s="25"/>
      <c r="ATX205" s="25"/>
      <c r="ATY205" s="25"/>
      <c r="ATZ205" s="25"/>
      <c r="AUA205" s="25"/>
      <c r="AUB205" s="25"/>
      <c r="AUC205" s="25"/>
      <c r="AUD205" s="25"/>
      <c r="AUE205" s="25"/>
      <c r="AUF205" s="25"/>
      <c r="AUG205" s="25"/>
      <c r="AUH205" s="25"/>
      <c r="AUI205" s="25"/>
      <c r="AUJ205" s="25"/>
      <c r="AUK205" s="25"/>
      <c r="AUL205" s="25"/>
      <c r="AUM205" s="25"/>
      <c r="AUN205" s="25"/>
      <c r="AUO205" s="25"/>
      <c r="AUP205" s="25"/>
      <c r="AUQ205" s="25"/>
      <c r="AUR205" s="25"/>
      <c r="AUS205" s="25"/>
      <c r="AUT205" s="25"/>
      <c r="AUU205" s="25"/>
      <c r="AUV205" s="25"/>
      <c r="AUW205" s="25"/>
      <c r="AUX205" s="25"/>
      <c r="AUY205" s="25"/>
      <c r="AUZ205" s="25"/>
      <c r="AVA205" s="25"/>
      <c r="AVB205" s="25"/>
      <c r="AVC205" s="25"/>
      <c r="AVD205" s="25"/>
      <c r="AVE205" s="25"/>
      <c r="AVF205" s="25"/>
      <c r="AVG205" s="25"/>
      <c r="AVH205" s="25"/>
      <c r="AVI205" s="25"/>
      <c r="AVJ205" s="25"/>
      <c r="AVK205" s="25"/>
      <c r="AVL205" s="25"/>
      <c r="AVM205" s="25"/>
      <c r="AVN205" s="25"/>
      <c r="AVO205" s="25"/>
      <c r="AVP205" s="25"/>
      <c r="AVQ205" s="25"/>
      <c r="AVR205" s="25"/>
      <c r="AVS205" s="25"/>
      <c r="AVT205" s="25"/>
      <c r="AVU205" s="25"/>
      <c r="AVV205" s="25"/>
      <c r="AVW205" s="25"/>
      <c r="AVX205" s="25"/>
      <c r="AVY205" s="25"/>
      <c r="AVZ205" s="25"/>
      <c r="AWA205" s="25"/>
      <c r="AWB205" s="25"/>
      <c r="AWC205" s="25"/>
      <c r="AWD205" s="25"/>
      <c r="AWE205" s="25"/>
      <c r="AWF205" s="25"/>
      <c r="AWG205" s="25"/>
      <c r="AWH205" s="25"/>
      <c r="AWI205" s="25"/>
      <c r="AWJ205" s="25"/>
      <c r="AWK205" s="25"/>
      <c r="AWL205" s="25"/>
      <c r="AWM205" s="25"/>
      <c r="AWN205" s="25"/>
      <c r="AWO205" s="25"/>
      <c r="AWP205" s="25"/>
      <c r="AWQ205" s="25"/>
      <c r="AWR205" s="25"/>
      <c r="AWS205" s="25"/>
      <c r="AWT205" s="25"/>
      <c r="AWU205" s="25"/>
      <c r="AWV205" s="25"/>
      <c r="AWW205" s="25"/>
      <c r="AWX205" s="25"/>
      <c r="AWY205" s="25"/>
      <c r="AWZ205" s="25"/>
      <c r="AXA205" s="25"/>
      <c r="AXB205" s="25"/>
      <c r="AXC205" s="25"/>
      <c r="AXD205" s="25"/>
      <c r="AXE205" s="25"/>
      <c r="AXF205" s="25"/>
      <c r="AXG205" s="25"/>
      <c r="AXH205" s="25"/>
      <c r="AXI205" s="25"/>
      <c r="AXJ205" s="25"/>
      <c r="AXK205" s="25"/>
      <c r="AXL205" s="25"/>
      <c r="AXM205" s="25"/>
      <c r="AXN205" s="25"/>
      <c r="AXO205" s="25"/>
      <c r="AXP205" s="25"/>
      <c r="AXQ205" s="25"/>
      <c r="AXR205" s="25"/>
      <c r="AXS205" s="25"/>
      <c r="AXT205" s="25"/>
      <c r="AXU205" s="25"/>
      <c r="AXV205" s="25"/>
      <c r="AXW205" s="25"/>
      <c r="AXX205" s="25"/>
      <c r="AXY205" s="25"/>
      <c r="AXZ205" s="25"/>
      <c r="AYA205" s="25"/>
      <c r="AYB205" s="25"/>
      <c r="AYC205" s="25"/>
      <c r="AYD205" s="25"/>
      <c r="AYE205" s="25"/>
      <c r="AYF205" s="25"/>
      <c r="AYG205" s="25"/>
      <c r="AYH205" s="25"/>
      <c r="AYI205" s="25"/>
      <c r="AYJ205" s="25"/>
      <c r="AYK205" s="25"/>
      <c r="AYL205" s="25"/>
      <c r="AYM205" s="25"/>
      <c r="AYN205" s="25"/>
      <c r="AYO205" s="25"/>
      <c r="AYP205" s="25"/>
      <c r="AYQ205" s="25"/>
      <c r="AYR205" s="25"/>
      <c r="AYS205" s="25"/>
      <c r="AYT205" s="25"/>
      <c r="AYU205" s="25"/>
      <c r="AYV205" s="25"/>
      <c r="AYW205" s="25"/>
      <c r="AYX205" s="25"/>
      <c r="AYY205" s="25"/>
      <c r="AYZ205" s="25"/>
      <c r="AZA205" s="25"/>
      <c r="AZB205" s="25"/>
      <c r="AZC205" s="25"/>
      <c r="AZD205" s="25"/>
      <c r="AZE205" s="25"/>
      <c r="AZF205" s="25"/>
      <c r="AZG205" s="25"/>
      <c r="AZH205" s="25"/>
      <c r="AZI205" s="25"/>
      <c r="AZJ205" s="25"/>
      <c r="AZK205" s="25"/>
      <c r="AZL205" s="25"/>
      <c r="AZM205" s="25"/>
      <c r="AZN205" s="25"/>
      <c r="AZO205" s="25"/>
      <c r="AZP205" s="25"/>
      <c r="AZQ205" s="25"/>
      <c r="AZR205" s="25"/>
      <c r="AZS205" s="25"/>
      <c r="AZT205" s="25"/>
      <c r="AZU205" s="25"/>
      <c r="AZV205" s="25"/>
      <c r="AZW205" s="25"/>
      <c r="AZX205" s="25"/>
      <c r="AZY205" s="25"/>
      <c r="AZZ205" s="25"/>
      <c r="BAA205" s="25"/>
      <c r="BAB205" s="25"/>
      <c r="BAC205" s="25"/>
      <c r="BAD205" s="25"/>
      <c r="BAE205" s="25"/>
      <c r="BAF205" s="25"/>
      <c r="BAG205" s="25"/>
      <c r="BAH205" s="25"/>
      <c r="BAI205" s="25"/>
      <c r="BAJ205" s="25"/>
      <c r="BAK205" s="25"/>
      <c r="BAL205" s="25"/>
      <c r="BAM205" s="25"/>
      <c r="BAN205" s="25"/>
      <c r="BAO205" s="25"/>
      <c r="BAP205" s="25"/>
      <c r="BAQ205" s="25"/>
      <c r="BAR205" s="25"/>
      <c r="BAS205" s="25"/>
      <c r="BAT205" s="25"/>
      <c r="BAU205" s="25"/>
      <c r="BAV205" s="25"/>
      <c r="BAW205" s="25"/>
      <c r="BAX205" s="25"/>
      <c r="BAY205" s="25"/>
      <c r="BAZ205" s="25"/>
      <c r="BBA205" s="25"/>
      <c r="BBB205" s="25"/>
      <c r="BBC205" s="25"/>
      <c r="BBD205" s="25"/>
      <c r="BBE205" s="25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  <c r="BDF205" s="25"/>
      <c r="BDG205" s="25"/>
      <c r="BDH205" s="25"/>
      <c r="BDI205" s="25"/>
      <c r="BDJ205" s="25"/>
      <c r="BDK205" s="25"/>
      <c r="BDL205" s="25"/>
      <c r="BDM205" s="25"/>
      <c r="BDN205" s="25"/>
      <c r="BDO205" s="25"/>
      <c r="BDP205" s="25"/>
      <c r="BDQ205" s="25"/>
      <c r="BDR205" s="25"/>
      <c r="BDS205" s="25"/>
      <c r="BDT205" s="25"/>
      <c r="BDU205" s="25"/>
      <c r="BDV205" s="25"/>
      <c r="BDW205" s="25"/>
      <c r="BDX205" s="25"/>
      <c r="BDY205" s="25"/>
      <c r="BDZ205" s="25"/>
      <c r="BEA205" s="25"/>
      <c r="BEB205" s="25"/>
      <c r="BEC205" s="25"/>
      <c r="BED205" s="25"/>
      <c r="BEE205" s="25"/>
      <c r="BEF205" s="25"/>
      <c r="BEG205" s="25"/>
      <c r="BEH205" s="25"/>
      <c r="BEI205" s="25"/>
      <c r="BEJ205" s="25"/>
      <c r="BEK205" s="25"/>
      <c r="BEL205" s="25"/>
      <c r="BEM205" s="25"/>
      <c r="BEN205" s="25"/>
      <c r="BEO205" s="25"/>
      <c r="BEP205" s="25"/>
      <c r="BEQ205" s="25"/>
      <c r="BER205" s="25"/>
      <c r="BES205" s="25"/>
      <c r="BET205" s="25"/>
      <c r="BEU205" s="25"/>
      <c r="BEV205" s="25"/>
      <c r="BEW205" s="25"/>
      <c r="BEX205" s="25"/>
      <c r="BEY205" s="25"/>
      <c r="BEZ205" s="25"/>
      <c r="BFA205" s="25"/>
      <c r="BFB205" s="25"/>
      <c r="BFC205" s="25"/>
      <c r="BFD205" s="25"/>
      <c r="BFE205" s="25"/>
      <c r="BFF205" s="25"/>
      <c r="BFG205" s="25"/>
      <c r="BFH205" s="25"/>
      <c r="BFI205" s="25"/>
      <c r="BFJ205" s="25"/>
      <c r="BFK205" s="25"/>
      <c r="BFL205" s="25"/>
      <c r="BFM205" s="25"/>
      <c r="BFN205" s="25"/>
      <c r="BFO205" s="25"/>
      <c r="BFP205" s="25"/>
      <c r="BFQ205" s="25"/>
      <c r="BFR205" s="25"/>
      <c r="BFS205" s="25"/>
      <c r="BFT205" s="25"/>
      <c r="BFU205" s="25"/>
      <c r="BFV205" s="25"/>
      <c r="BFW205" s="25"/>
      <c r="BFX205" s="25"/>
      <c r="BFY205" s="25"/>
      <c r="BFZ205" s="25"/>
      <c r="BGA205" s="25"/>
      <c r="BGB205" s="25"/>
      <c r="BGC205" s="25"/>
      <c r="BGD205" s="25"/>
      <c r="BGE205" s="25"/>
      <c r="BGF205" s="25"/>
      <c r="BGG205" s="25"/>
      <c r="BGH205" s="25"/>
      <c r="BGI205" s="25"/>
      <c r="BGJ205" s="25"/>
      <c r="BGK205" s="25"/>
      <c r="BGL205" s="25"/>
      <c r="BGM205" s="25"/>
      <c r="BGN205" s="25"/>
      <c r="BGO205" s="25"/>
      <c r="BGP205" s="25"/>
      <c r="BGQ205" s="25"/>
      <c r="BGR205" s="25"/>
      <c r="BGS205" s="25"/>
      <c r="BGT205" s="25"/>
      <c r="BGU205" s="25"/>
      <c r="BGV205" s="25"/>
      <c r="BGW205" s="25"/>
      <c r="BGX205" s="25"/>
      <c r="BGY205" s="25"/>
      <c r="BGZ205" s="25"/>
      <c r="BHA205" s="25"/>
      <c r="BHB205" s="25"/>
      <c r="BHC205" s="25"/>
      <c r="BHD205" s="25"/>
      <c r="BHE205" s="25"/>
      <c r="BHF205" s="25"/>
      <c r="BHG205" s="25"/>
      <c r="BHH205" s="25"/>
      <c r="BHI205" s="25"/>
      <c r="BHJ205" s="25"/>
      <c r="BHK205" s="25"/>
      <c r="BHL205" s="25"/>
      <c r="BHM205" s="25"/>
      <c r="BHN205" s="25"/>
      <c r="BHO205" s="25"/>
      <c r="BHP205" s="25"/>
      <c r="BHQ205" s="25"/>
      <c r="BHR205" s="25"/>
      <c r="BHS205" s="25"/>
      <c r="BHT205" s="25"/>
      <c r="BHU205" s="25"/>
      <c r="BHV205" s="25"/>
      <c r="BHW205" s="25"/>
      <c r="BHX205" s="25"/>
      <c r="BHY205" s="25"/>
      <c r="BHZ205" s="25"/>
      <c r="BIA205" s="25"/>
      <c r="BIB205" s="25"/>
      <c r="BIC205" s="25"/>
      <c r="BID205" s="25"/>
      <c r="BIE205" s="25"/>
      <c r="BIF205" s="25"/>
      <c r="BIG205" s="25"/>
      <c r="BIH205" s="25"/>
      <c r="BII205" s="25"/>
      <c r="BIJ205" s="25"/>
      <c r="BIK205" s="25"/>
      <c r="BIL205" s="25"/>
      <c r="BIM205" s="25"/>
      <c r="BIN205" s="25"/>
      <c r="BIO205" s="25"/>
      <c r="BIP205" s="25"/>
      <c r="BIQ205" s="25"/>
      <c r="BIR205" s="25"/>
      <c r="BIS205" s="25"/>
      <c r="BIT205" s="25"/>
      <c r="BIU205" s="25"/>
      <c r="BIV205" s="25"/>
      <c r="BIW205" s="25"/>
      <c r="BIX205" s="25"/>
      <c r="BIY205" s="25"/>
      <c r="BIZ205" s="25"/>
    </row>
  </sheetData>
  <mergeCells count="123">
    <mergeCell ref="A69:B69"/>
    <mergeCell ref="A116:B122"/>
    <mergeCell ref="D183:D189"/>
    <mergeCell ref="E183:E189"/>
    <mergeCell ref="A183:B189"/>
    <mergeCell ref="D195:D201"/>
    <mergeCell ref="E195:E201"/>
    <mergeCell ref="A151:B157"/>
    <mergeCell ref="C116:C157"/>
    <mergeCell ref="D151:D157"/>
    <mergeCell ref="E151:E157"/>
    <mergeCell ref="A159:B165"/>
    <mergeCell ref="C159:C165"/>
    <mergeCell ref="D159:D165"/>
    <mergeCell ref="E159:E165"/>
    <mergeCell ref="D166:D172"/>
    <mergeCell ref="E166:E172"/>
    <mergeCell ref="A166:B172"/>
    <mergeCell ref="C166:C204"/>
    <mergeCell ref="D130:D136"/>
    <mergeCell ref="E130:E136"/>
    <mergeCell ref="A130:B136"/>
    <mergeCell ref="A137:B143"/>
    <mergeCell ref="D137:D143"/>
    <mergeCell ref="E137:E143"/>
    <mergeCell ref="A123:B129"/>
    <mergeCell ref="A2:L2"/>
    <mergeCell ref="A3:L3"/>
    <mergeCell ref="A4:B5"/>
    <mergeCell ref="C4:C5"/>
    <mergeCell ref="D4:E4"/>
    <mergeCell ref="F4:F5"/>
    <mergeCell ref="H4:L4"/>
    <mergeCell ref="D22:D28"/>
    <mergeCell ref="D7:D13"/>
    <mergeCell ref="A158:B158"/>
    <mergeCell ref="E116:E122"/>
    <mergeCell ref="D123:D129"/>
    <mergeCell ref="E123:E129"/>
    <mergeCell ref="A109:B115"/>
    <mergeCell ref="C109:C115"/>
    <mergeCell ref="D109:D115"/>
    <mergeCell ref="E109:E115"/>
    <mergeCell ref="A52:B52"/>
    <mergeCell ref="A53:B53"/>
    <mergeCell ref="A62:B62"/>
    <mergeCell ref="A63:B63"/>
    <mergeCell ref="A64:B64"/>
    <mergeCell ref="A66:B66"/>
    <mergeCell ref="A65:B65"/>
    <mergeCell ref="D116:D122"/>
    <mergeCell ref="A144:B150"/>
    <mergeCell ref="D144:D150"/>
    <mergeCell ref="E144:E150"/>
    <mergeCell ref="A96:B101"/>
    <mergeCell ref="A102:B107"/>
    <mergeCell ref="C37:C107"/>
    <mergeCell ref="D96:D101"/>
    <mergeCell ref="E96:E101"/>
    <mergeCell ref="A37:B43"/>
    <mergeCell ref="D37:D43"/>
    <mergeCell ref="E7:E13"/>
    <mergeCell ref="A15:B21"/>
    <mergeCell ref="C15:C21"/>
    <mergeCell ref="D15:D21"/>
    <mergeCell ref="E15:E21"/>
    <mergeCell ref="A82:B88"/>
    <mergeCell ref="A108:B108"/>
    <mergeCell ref="A44:B44"/>
    <mergeCell ref="A29:B29"/>
    <mergeCell ref="D102:D107"/>
    <mergeCell ref="E102:E107"/>
    <mergeCell ref="A45:B51"/>
    <mergeCell ref="D45:D51"/>
    <mergeCell ref="E45:E51"/>
    <mergeCell ref="A55:B61"/>
    <mergeCell ref="D55:D61"/>
    <mergeCell ref="E55:E61"/>
    <mergeCell ref="A54:B54"/>
    <mergeCell ref="A67:B67"/>
    <mergeCell ref="A68:B68"/>
    <mergeCell ref="A71:B71"/>
    <mergeCell ref="A72:B72"/>
    <mergeCell ref="A205:B205"/>
    <mergeCell ref="A181:B181"/>
    <mergeCell ref="A182:B182"/>
    <mergeCell ref="A173:B173"/>
    <mergeCell ref="A174:B174"/>
    <mergeCell ref="A193:B193"/>
    <mergeCell ref="A204:B204"/>
    <mergeCell ref="A190:B190"/>
    <mergeCell ref="A191:B191"/>
    <mergeCell ref="A192:B192"/>
    <mergeCell ref="A194:B194"/>
    <mergeCell ref="A203:B203"/>
    <mergeCell ref="A175:B176"/>
    <mergeCell ref="A177:B180"/>
    <mergeCell ref="A202:B202"/>
    <mergeCell ref="A195:B201"/>
    <mergeCell ref="J1:L1"/>
    <mergeCell ref="A80:B80"/>
    <mergeCell ref="A81:B81"/>
    <mergeCell ref="D89:D95"/>
    <mergeCell ref="E30:E36"/>
    <mergeCell ref="E37:E43"/>
    <mergeCell ref="A73:B79"/>
    <mergeCell ref="D73:D79"/>
    <mergeCell ref="E73:E79"/>
    <mergeCell ref="D83:D88"/>
    <mergeCell ref="E83:E88"/>
    <mergeCell ref="E89:E95"/>
    <mergeCell ref="A89:B95"/>
    <mergeCell ref="A70:B70"/>
    <mergeCell ref="E22:E28"/>
    <mergeCell ref="A22:B28"/>
    <mergeCell ref="A30:B36"/>
    <mergeCell ref="C30:C36"/>
    <mergeCell ref="D30:D36"/>
    <mergeCell ref="A14:B14"/>
    <mergeCell ref="A6:B6"/>
    <mergeCell ref="C22:C27"/>
    <mergeCell ref="A7:B13"/>
    <mergeCell ref="C7:C13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2020-04-01T07:36:17Z</cp:lastPrinted>
  <dcterms:created xsi:type="dcterms:W3CDTF">2016-05-19T12:49:26Z</dcterms:created>
  <dcterms:modified xsi:type="dcterms:W3CDTF">2020-04-01T07:37:26Z</dcterms:modified>
  <dc:language>ru-RU</dc:language>
</cp:coreProperties>
</file>